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G:\CO\03_Investor Relations\01_Pflichtveröffentlichungen\2024-25\Q1-4\10_Homepage Update\"/>
    </mc:Choice>
  </mc:AlternateContent>
  <xr:revisionPtr revIDLastSave="0" documentId="13_ncr:1_{E377C398-8AED-4D54-9D34-D2253F3CC86C}" xr6:coauthVersionLast="47" xr6:coauthVersionMax="47" xr10:uidLastSave="{00000000-0000-0000-0000-000000000000}"/>
  <bookViews>
    <workbookView xWindow="-110" yWindow="-18110" windowWidth="29020" windowHeight="17500" tabRatio="721" xr2:uid="{00000000-000D-0000-FFFF-FFFF00000000}"/>
  </bookViews>
  <sheets>
    <sheet name="Energy business indicators" sheetId="1" r:id="rId1"/>
    <sheet name="Segment Energy" sheetId="2" r:id="rId2"/>
    <sheet name="Segment Generation" sheetId="3" r:id="rId3"/>
    <sheet name="Segment Networks" sheetId="4" r:id="rId4"/>
    <sheet name="Segment South East Europe" sheetId="5" r:id="rId5"/>
    <sheet name="Segment Environment" sheetId="6" r:id="rId6"/>
    <sheet name="Segment All Other" sheetId="7" r:id="rId7"/>
    <sheet name="Statement of operations" sheetId="8" r:id="rId8"/>
    <sheet name="Statement of financial position" sheetId="10" r:id="rId9"/>
    <sheet name="Statement of cash flows" sheetId="11" r:id="rId10"/>
    <sheet name="at Equity" sheetId="12"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1" l="1"/>
</calcChain>
</file>

<file path=xl/sharedStrings.xml><?xml version="1.0" encoding="utf-8"?>
<sst xmlns="http://schemas.openxmlformats.org/spreadsheetml/2006/main" count="464" uniqueCount="197">
  <si>
    <t>GWh</t>
  </si>
  <si>
    <t xml:space="preserve"> </t>
  </si>
  <si>
    <t>Key energy business indicators</t>
  </si>
  <si>
    <t>Electricity generation volumes</t>
  </si>
  <si>
    <t>Network distribution volumes</t>
  </si>
  <si>
    <t>Electricity</t>
  </si>
  <si>
    <t>Energy sales volumes to end customers</t>
  </si>
  <si>
    <t>thereof South Eastern Europe</t>
  </si>
  <si>
    <t>Natural gas</t>
  </si>
  <si>
    <t>Heat</t>
  </si>
  <si>
    <t>Renewable energy sources</t>
  </si>
  <si>
    <t>Thermal energy sources</t>
  </si>
  <si>
    <r>
      <t>Natural gas</t>
    </r>
    <r>
      <rPr>
        <vertAlign val="superscript"/>
        <sz val="10"/>
        <color indexed="44"/>
        <rFont val="Arial"/>
        <family val="2"/>
      </rPr>
      <t>1)</t>
    </r>
  </si>
  <si>
    <r>
      <t>thereof Central and Western Europe</t>
    </r>
    <r>
      <rPr>
        <vertAlign val="superscript"/>
        <sz val="10"/>
        <color indexed="44"/>
        <rFont val="Arial"/>
        <family val="2"/>
      </rPr>
      <t>2)</t>
    </r>
  </si>
  <si>
    <t>1) Incl. network distribution volumes to EVN power plants
2) Central and Western Europe covers Austria and Germany</t>
  </si>
  <si>
    <t xml:space="preserve">  % </t>
  </si>
  <si>
    <t>+/-
nominal</t>
  </si>
  <si>
    <t>1) In intangible assets and property, plant and equipment</t>
  </si>
  <si>
    <r>
      <t>Investments</t>
    </r>
    <r>
      <rPr>
        <vertAlign val="superscript"/>
        <sz val="10"/>
        <color indexed="44"/>
        <rFont val="Arial"/>
        <family val="2"/>
      </rPr>
      <t>1)</t>
    </r>
  </si>
  <si>
    <t>Total assets</t>
  </si>
  <si>
    <t>Result before income tax</t>
  </si>
  <si>
    <t>Financial results</t>
  </si>
  <si>
    <t>Results from operating activities (EBIT)</t>
  </si>
  <si>
    <t>Depreciation and amortisation including
effects from impairment tests</t>
  </si>
  <si>
    <t>EBITDA</t>
  </si>
  <si>
    <t>Share of results from equity accounted
investees with operational nature</t>
  </si>
  <si>
    <t>Operating expenses</t>
  </si>
  <si>
    <t>Total revenue</t>
  </si>
  <si>
    <t>Internal revenue</t>
  </si>
  <si>
    <t>External revenue</t>
  </si>
  <si>
    <t>EURm</t>
  </si>
  <si>
    <t>Key financial indicators</t>
  </si>
  <si>
    <t>Key indicators - Energy</t>
  </si>
  <si>
    <t>Depreciation and amortisation including effects from impairment tests</t>
  </si>
  <si>
    <t>Share of results from equity accounted investees with operational nature</t>
  </si>
  <si>
    <t>thereof thermal energy sources</t>
  </si>
  <si>
    <t>thereof renewable energy sources</t>
  </si>
  <si>
    <t>Key indicators - Networks</t>
  </si>
  <si>
    <t>thereof heat</t>
  </si>
  <si>
    <t>thereof natural gas</t>
  </si>
  <si>
    <t>thereof electricity</t>
  </si>
  <si>
    <t>Key indicators - South East Europe</t>
  </si>
  <si>
    <t>Results from operating activities  (EBIT)</t>
  </si>
  <si>
    <t>Key financial indicators - Environment</t>
  </si>
  <si>
    <t>Key financial indicators - All Other Segments</t>
  </si>
  <si>
    <t>thereof result attributable to non-controlling interests</t>
  </si>
  <si>
    <t>thereof result attributable to EVN AG shareholders (Group net result)</t>
  </si>
  <si>
    <t>Result for the period</t>
  </si>
  <si>
    <t>Income tax expense</t>
  </si>
  <si>
    <t>Other financial results</t>
  </si>
  <si>
    <t>Interest expense</t>
  </si>
  <si>
    <t>Interest income</t>
  </si>
  <si>
    <t>Effects from impairment tests</t>
  </si>
  <si>
    <t>Depreciation and amortisation</t>
  </si>
  <si>
    <t>Other operating expenses</t>
  </si>
  <si>
    <t>Personnel expenses</t>
  </si>
  <si>
    <t>Costs of materials and services</t>
  </si>
  <si>
    <t>Electricity purchases and primary energy expenses</t>
  </si>
  <si>
    <t>Consolidated statement of operations</t>
  </si>
  <si>
    <t>Investments in equity accounted investees</t>
  </si>
  <si>
    <t>Total equity and liabilities</t>
  </si>
  <si>
    <t>Other current liabilities</t>
  </si>
  <si>
    <t>Current provisions</t>
  </si>
  <si>
    <t>Trade payables</t>
  </si>
  <si>
    <t>Taxes payable and levies</t>
  </si>
  <si>
    <t>Current loans and borrowings</t>
  </si>
  <si>
    <t>Current liabilities</t>
  </si>
  <si>
    <t>Other non-current liabilities</t>
  </si>
  <si>
    <t>Deferred income from network subsidies</t>
  </si>
  <si>
    <t>Non-current provisions</t>
  </si>
  <si>
    <t>Deferred tax liabilities</t>
  </si>
  <si>
    <t>Non-current loans and borrowings</t>
  </si>
  <si>
    <t>Non-current liabilities</t>
  </si>
  <si>
    <t>Non-controlling interests</t>
  </si>
  <si>
    <t>Issued capital and reserves attributable to shareholders of EVN AG</t>
  </si>
  <si>
    <t>Treasury shares</t>
  </si>
  <si>
    <t>Currency translation reserve</t>
  </si>
  <si>
    <t>Valuation reserve</t>
  </si>
  <si>
    <t>Retained earnings</t>
  </si>
  <si>
    <t>Share premium and capital reserves</t>
  </si>
  <si>
    <t>Share capital</t>
  </si>
  <si>
    <t>Equity</t>
  </si>
  <si>
    <t>Equity and liabilities</t>
  </si>
  <si>
    <t>Cash and cash equivalents</t>
  </si>
  <si>
    <t>Securities</t>
  </si>
  <si>
    <t>Trade and other receivables</t>
  </si>
  <si>
    <t>Inventories</t>
  </si>
  <si>
    <t>Current assets</t>
  </si>
  <si>
    <t>Other non-current assets</t>
  </si>
  <si>
    <t>Deferred tax assets</t>
  </si>
  <si>
    <t>Other investments</t>
  </si>
  <si>
    <t>Property, plant and equipment</t>
  </si>
  <si>
    <t>Intangible assets</t>
  </si>
  <si>
    <t>Non-current assets</t>
  </si>
  <si>
    <t>Assets</t>
  </si>
  <si>
    <t>Consolidated statement of financial position</t>
  </si>
  <si>
    <t>Net change in cash and cash equivalents</t>
  </si>
  <si>
    <t>Net cash flow from financing activities</t>
  </si>
  <si>
    <t>+/- Sales/repurchase of treasury shares</t>
  </si>
  <si>
    <t>- Dividends paid to non-controlling interests</t>
  </si>
  <si>
    <t>- Dividends paid to EVN AG shareholders</t>
  </si>
  <si>
    <t>Net cash flow from investing activities</t>
  </si>
  <si>
    <t>+/- Changes in current securities</t>
  </si>
  <si>
    <t>+/- Changes in intangible assets and property, plant and equipment</t>
  </si>
  <si>
    <t>Net cash flow from operating activities</t>
  </si>
  <si>
    <t>- Changes in assets and liabilities arising from operating activities</t>
  </si>
  <si>
    <t>Gross cash flow</t>
  </si>
  <si>
    <t>- Decrease/increase in non-current provisions</t>
  </si>
  <si>
    <t>- Release of deferred income from network subsidies</t>
  </si>
  <si>
    <t>+/- Other non-cash financial results</t>
  </si>
  <si>
    <t>+ Interest received</t>
  </si>
  <si>
    <t>- Interest income</t>
  </si>
  <si>
    <t>- Interest paid</t>
  </si>
  <si>
    <t>+ Interest expense</t>
  </si>
  <si>
    <t>+ Dividends from equity accounted investees and other investments</t>
  </si>
  <si>
    <t>Condensed consolidated statement of cash flows</t>
  </si>
  <si>
    <t>Other companies</t>
  </si>
  <si>
    <t>EVN KG</t>
  </si>
  <si>
    <t>RAG</t>
  </si>
  <si>
    <t>Share of results from equity accounted 
investees with operational nature</t>
  </si>
  <si>
    <r>
      <t>Investments</t>
    </r>
    <r>
      <rPr>
        <vertAlign val="superscript"/>
        <sz val="10"/>
        <color indexed="44"/>
        <rFont val="Arial"/>
        <family val="2"/>
      </rPr>
      <t>2)</t>
    </r>
  </si>
  <si>
    <t>+/- Income tax paid</t>
  </si>
  <si>
    <t>+ Proceeds from the disposal of intangible assets and property, plant and equipment</t>
  </si>
  <si>
    <t>+/- Losses/gains from foreign exchange translations</t>
  </si>
  <si>
    <t xml:space="preserve"> % </t>
  </si>
  <si>
    <t>+/-
%</t>
  </si>
  <si>
    <t>EAA</t>
  </si>
  <si>
    <t>EVN´s key energy business indicators</t>
  </si>
  <si>
    <t>Results before income tax</t>
  </si>
  <si>
    <t>Total</t>
  </si>
  <si>
    <t>Revenue</t>
  </si>
  <si>
    <t>Other operating income</t>
  </si>
  <si>
    <t>Results from other investments</t>
  </si>
  <si>
    <t xml:space="preserve"> 3) In intangible assets and property, plant and equipment</t>
  </si>
  <si>
    <t>+ Depreciation and amortisation of intangible assets and property, plant and equipment</t>
  </si>
  <si>
    <t>- Results of equity accounted investees and other investments</t>
  </si>
  <si>
    <t>+/– Gains/losses on the disposal of intangible assets and property, plant and equipment</t>
  </si>
  <si>
    <t>+/– Changes in financial assets and other non-current assets</t>
  </si>
  <si>
    <t>+/- Changes in financial and lease liabilities</t>
  </si>
  <si>
    <t>Burgenland Energie</t>
  </si>
  <si>
    <t>Verbund Innkraftwerke</t>
  </si>
  <si>
    <t>-</t>
  </si>
  <si>
    <t>Income tax receivables</t>
  </si>
  <si>
    <r>
      <t>Electricity</t>
    </r>
    <r>
      <rPr>
        <vertAlign val="superscript"/>
        <sz val="10"/>
        <color indexed="44"/>
        <rFont val="Arial"/>
        <family val="2"/>
      </rPr>
      <t>1)</t>
    </r>
  </si>
  <si>
    <t>Key indicators - Generation</t>
  </si>
  <si>
    <r>
      <t>Total assets</t>
    </r>
    <r>
      <rPr>
        <vertAlign val="superscript"/>
        <sz val="10"/>
        <color rgb="FF666666"/>
        <rFont val="Arial"/>
        <family val="2"/>
      </rPr>
      <t>2)</t>
    </r>
  </si>
  <si>
    <r>
      <t>Investments</t>
    </r>
    <r>
      <rPr>
        <vertAlign val="superscript"/>
        <sz val="10"/>
        <color indexed="44"/>
        <rFont val="Arial"/>
        <family val="2"/>
      </rPr>
      <t>3)</t>
    </r>
  </si>
  <si>
    <t>1) Consists mainly of sales volumes from EVN KG and ENERGIEALLIANZ Austria GmbH in Austria and Germany; the results from these two sales companies are included in EBITDA under the share of results from equity accounted investees with operational nature.</t>
  </si>
  <si>
    <t>2) The prior year amount was adjusted to reflect the changed presentation of the internal financing and distribution structure. Additional detaisl are provided under financial results in the section "All Other Segments".</t>
  </si>
  <si>
    <r>
      <t>Financial results</t>
    </r>
    <r>
      <rPr>
        <vertAlign val="superscript"/>
        <sz val="10"/>
        <color rgb="FF666666"/>
        <rFont val="Arial"/>
        <family val="2"/>
      </rPr>
      <t>2)</t>
    </r>
  </si>
  <si>
    <r>
      <t>Total assets</t>
    </r>
    <r>
      <rPr>
        <vertAlign val="superscript"/>
        <sz val="10"/>
        <color rgb="FF666666"/>
        <rFont val="Arial"/>
        <family val="2"/>
      </rPr>
      <t>1)</t>
    </r>
  </si>
  <si>
    <r>
      <t>Investments2</t>
    </r>
    <r>
      <rPr>
        <vertAlign val="superscript"/>
        <sz val="10"/>
        <color indexed="44"/>
        <rFont val="Arial"/>
        <family val="2"/>
      </rPr>
      <t>)</t>
    </r>
  </si>
  <si>
    <t>2)  In intangible assets and property, plant and equipment</t>
  </si>
  <si>
    <t>1) The prior year amount was adjusted to reflect the changed presentation for the internal financing and distribution structure. Additional details are provided under financial results in the section "All Other Segments".</t>
  </si>
  <si>
    <r>
      <t>Network distribution volumes</t>
    </r>
    <r>
      <rPr>
        <b/>
        <vertAlign val="superscript"/>
        <sz val="10"/>
        <color theme="1" tint="0.499984740745262"/>
        <rFont val="Arial"/>
        <family val="2"/>
      </rPr>
      <t>1)</t>
    </r>
  </si>
  <si>
    <t>3) In intangible assets and property, plant and equipment</t>
  </si>
  <si>
    <t>1) Previous year´s figures adjusted for resales</t>
  </si>
  <si>
    <t>2) The prior year amount was adjusted to reflect the changed presentation of the internal financing and distribution structure. Additional details are provided under financial results in the section "All Other Segments".</t>
  </si>
  <si>
    <t>Income Tax</t>
  </si>
  <si>
    <t>Result for that period</t>
  </si>
  <si>
    <t>Earnings from discontinued operations</t>
  </si>
  <si>
    <r>
      <t>Investments</t>
    </r>
    <r>
      <rPr>
        <vertAlign val="superscript"/>
        <sz val="10"/>
        <color indexed="44"/>
        <rFont val="Arial"/>
        <family val="2"/>
      </rPr>
      <t>2) 3)</t>
    </r>
  </si>
  <si>
    <t>2) Numbers of the first half-year 2024/25 include the discontinued operation.</t>
  </si>
  <si>
    <t>1) The comparative information was adjusted due to a discontinued operation.</t>
  </si>
  <si>
    <r>
      <t>Financial results</t>
    </r>
    <r>
      <rPr>
        <b/>
        <vertAlign val="superscript"/>
        <sz val="10"/>
        <color theme="1" tint="0.499984740745262"/>
        <rFont val="Arial"/>
        <family val="2"/>
      </rPr>
      <t>1)</t>
    </r>
  </si>
  <si>
    <t>2) In intangible assets and property, plant and equipment</t>
  </si>
  <si>
    <t>1) The prior year amount was adjusted to reflect the changed presentation of the internal financing and distribution structure. Additional details are provided under financial results in the section "All Other Segments".</t>
  </si>
  <si>
    <r>
      <t>Earnings per share in EUR</t>
    </r>
    <r>
      <rPr>
        <vertAlign val="superscript"/>
        <sz val="10"/>
        <color indexed="44"/>
        <rFont val="Arial"/>
        <family val="2"/>
      </rPr>
      <t>2)</t>
    </r>
  </si>
  <si>
    <t>2) There is no difference between basic and diluted earnings per share.</t>
  </si>
  <si>
    <r>
      <t>Cash and cash equivalents at the beginning of the period</t>
    </r>
    <r>
      <rPr>
        <b/>
        <vertAlign val="superscript"/>
        <sz val="10"/>
        <color indexed="44"/>
        <rFont val="Arial"/>
        <family val="2"/>
      </rPr>
      <t>2)</t>
    </r>
  </si>
  <si>
    <r>
      <t>Currency translation differences on cash and cash equivalents</t>
    </r>
    <r>
      <rPr>
        <vertAlign val="superscript"/>
        <sz val="10"/>
        <color rgb="FF666666"/>
        <rFont val="Arial"/>
        <family val="2"/>
      </rPr>
      <t>3)</t>
    </r>
  </si>
  <si>
    <r>
      <t>Cash and cash equivalents at the end of the period</t>
    </r>
    <r>
      <rPr>
        <b/>
        <vertAlign val="superscript"/>
        <sz val="10"/>
        <color indexed="44"/>
        <rFont val="Arial"/>
        <family val="2"/>
      </rPr>
      <t>2)</t>
    </r>
  </si>
  <si>
    <t>2) By adding bank overdrafts this results in cash and cash equivalents according to the consolidated statement of financial position.</t>
  </si>
  <si>
    <t>1) The consolidated cash flow statement includes information from both continuing operations and discontinued operations.</t>
  </si>
  <si>
    <t>3) Composition of other movements: EUR -3.2m restricted cash (previous year: EUR 2.5m), EUR -0.1m currency differences (previous year: EUR 0.2m) and EUR -0.3m change of consolidation scope (previous year: EUR -0.2m)</t>
  </si>
  <si>
    <t>Results for the period from continuing operations</t>
  </si>
  <si>
    <t>Results for the period from discontinued operations</t>
  </si>
  <si>
    <r>
      <t>Earnings per share in EUR from discontinued operations</t>
    </r>
    <r>
      <rPr>
        <vertAlign val="superscript"/>
        <sz val="10"/>
        <color rgb="FF666666"/>
        <rFont val="Arial"/>
        <family val="2"/>
      </rPr>
      <t>2)</t>
    </r>
  </si>
  <si>
    <r>
      <t>Earnings per share in EUR from continuing operations</t>
    </r>
    <r>
      <rPr>
        <vertAlign val="superscript"/>
        <sz val="10"/>
        <color rgb="FF666666"/>
        <rFont val="Arial"/>
        <family val="2"/>
      </rPr>
      <t>2)</t>
    </r>
  </si>
  <si>
    <r>
      <t>Assets from discontinued operations</t>
    </r>
    <r>
      <rPr>
        <vertAlign val="superscript"/>
        <sz val="10"/>
        <color rgb="FF666666"/>
        <rFont val="Arial"/>
        <family val="2"/>
      </rPr>
      <t>1)</t>
    </r>
  </si>
  <si>
    <r>
      <t>Liabilities from discontinued operations</t>
    </r>
    <r>
      <rPr>
        <vertAlign val="superscript"/>
        <sz val="10"/>
        <color rgb="FF666666"/>
        <rFont val="Arial"/>
        <family val="2"/>
      </rPr>
      <t>2)</t>
    </r>
  </si>
  <si>
    <t>1) The comparative information relates exclusively to assets held for sale.</t>
  </si>
  <si>
    <t>2) The comparative information relates exclusively to liablities in connection with assets held for sale.</t>
  </si>
  <si>
    <t>Energji Astha SHPK</t>
  </si>
  <si>
    <r>
      <t xml:space="preserve">EVN Letter to Shareholders FY 2024/25
</t>
    </r>
    <r>
      <rPr>
        <b/>
        <sz val="10"/>
        <color rgb="FF666666"/>
        <rFont val="Arial"/>
        <family val="2"/>
      </rPr>
      <t>(1 October 2024 - 30 September 2025)</t>
    </r>
  </si>
  <si>
    <t>2024/25
FY</t>
  </si>
  <si>
    <t>2023/24
FY</t>
  </si>
  <si>
    <t>2024/25
Q. 4</t>
  </si>
  <si>
    <t>2023/24
Q. 4</t>
  </si>
  <si>
    <t>2024/25
Q.4</t>
  </si>
  <si>
    <r>
      <t>2023/24
Q. 4</t>
    </r>
    <r>
      <rPr>
        <vertAlign val="superscript"/>
        <sz val="10"/>
        <color rgb="FF666666"/>
        <rFont val="Arial"/>
        <family val="2"/>
      </rPr>
      <t>1)</t>
    </r>
  </si>
  <si>
    <r>
      <t>2024/25
FY</t>
    </r>
    <r>
      <rPr>
        <vertAlign val="superscript"/>
        <sz val="10"/>
        <color rgb="FF000000"/>
        <rFont val="Arial"/>
        <family val="2"/>
      </rPr>
      <t>1)</t>
    </r>
  </si>
  <si>
    <r>
      <t>2023/24
FY</t>
    </r>
    <r>
      <rPr>
        <vertAlign val="superscript"/>
        <sz val="10"/>
        <color rgb="FF9D9FA2"/>
        <rFont val="Arial"/>
        <family val="2"/>
      </rPr>
      <t>1)</t>
    </r>
  </si>
  <si>
    <t>+ Impairments to assets and liabilities held for sale</t>
  </si>
  <si>
    <t>-/+ Gains/losses from deconsolidations</t>
  </si>
  <si>
    <r>
      <t>2023/24
FY</t>
    </r>
    <r>
      <rPr>
        <vertAlign val="superscript"/>
        <sz val="10"/>
        <color theme="1" tint="0.34998626667073579"/>
        <rFont val="Arial"/>
        <family val="2"/>
      </rPr>
      <t>1)</t>
    </r>
  </si>
  <si>
    <r>
      <t>2023/24
FY</t>
    </r>
    <r>
      <rPr>
        <vertAlign val="superscript"/>
        <sz val="10"/>
        <color theme="1" tint="0.499984740745262"/>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</si>
</sst>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_-;\-* #,##0.00\ _€_-;_-* &quot;-&quot;??\ _€_-;_-@_-"/>
    <numFmt numFmtId="165" formatCode="0.0"/>
    <numFmt numFmtId="166" formatCode="_-* #,##0.0\ _€_-;\-* #,##0.0\ _€_-;_-* &quot;-&quot;??\ _€_-;_-@_-"/>
    <numFmt numFmtId="167" formatCode="_-* #,##0\ _€_-;\-* #,##0\ _€_-;_-* &quot;-&quot;??\ _€_-;_-@_-"/>
    <numFmt numFmtId="168" formatCode="#,##0.0"/>
    <numFmt numFmtId="169" formatCode="#,##0;&quot;-&quot;#,##0"/>
    <numFmt numFmtId="170" formatCode="#,##0.0;&quot;-&quot;#,##0.0"/>
    <numFmt numFmtId="171" formatCode="#,##0.0,,"/>
  </numFmts>
  <fonts count="33" x14ac:knownFonts="1">
    <font>
      <sz val="10"/>
      <name val="Arial"/>
    </font>
    <font>
      <sz val="10"/>
      <name val="Arial"/>
      <family val="2"/>
    </font>
    <font>
      <sz val="10"/>
      <color indexed="41"/>
      <name val="Arial"/>
      <family val="2"/>
    </font>
    <font>
      <sz val="10"/>
      <color indexed="42"/>
      <name val="Arial"/>
      <family val="2"/>
    </font>
    <font>
      <sz val="10"/>
      <color indexed="44"/>
      <name val="Arial"/>
      <family val="2"/>
    </font>
    <font>
      <vertAlign val="superscript"/>
      <sz val="10"/>
      <color indexed="44"/>
      <name val="Arial"/>
      <family val="2"/>
    </font>
    <font>
      <sz val="8"/>
      <color indexed="44"/>
      <name val="Arial"/>
      <family val="2"/>
    </font>
    <font>
      <b/>
      <sz val="10"/>
      <color indexed="44"/>
      <name val="Arial"/>
      <family val="2"/>
    </font>
    <font>
      <b/>
      <sz val="10"/>
      <color indexed="41"/>
      <name val="Arial"/>
      <family val="2"/>
    </font>
    <font>
      <b/>
      <sz val="10"/>
      <color indexed="42"/>
      <name val="Arial"/>
      <family val="2"/>
    </font>
    <font>
      <b/>
      <sz val="10"/>
      <color rgb="FFC00000"/>
      <name val="Arial"/>
      <family val="2"/>
    </font>
    <font>
      <b/>
      <sz val="12"/>
      <color rgb="FF666666"/>
      <name val="Arial"/>
      <family val="2"/>
    </font>
    <font>
      <b/>
      <sz val="10"/>
      <color rgb="FF666666"/>
      <name val="Arial"/>
      <family val="2"/>
    </font>
    <font>
      <b/>
      <vertAlign val="superscript"/>
      <sz val="10"/>
      <color indexed="44"/>
      <name val="Arial"/>
      <family val="2"/>
    </font>
    <font>
      <b/>
      <sz val="10"/>
      <name val="Arial"/>
      <family val="2"/>
    </font>
    <font>
      <b/>
      <sz val="10"/>
      <color theme="1" tint="0.499984740745262"/>
      <name val="Arial"/>
      <family val="2"/>
    </font>
    <font>
      <sz val="10"/>
      <color theme="1" tint="0.499984740745262"/>
      <name val="Arial"/>
      <family val="2"/>
    </font>
    <font>
      <sz val="10"/>
      <color theme="1" tint="0.34998626667073579"/>
      <name val="Arial"/>
      <family val="2"/>
    </font>
    <font>
      <b/>
      <sz val="10"/>
      <color theme="1" tint="0.34998626667073579"/>
      <name val="Arial"/>
      <family val="2"/>
    </font>
    <font>
      <sz val="8"/>
      <color rgb="FFFF0000"/>
      <name val="Arial"/>
      <family val="2"/>
    </font>
    <font>
      <sz val="10"/>
      <color rgb="FFFF0000"/>
      <name val="Arial"/>
      <family val="2"/>
    </font>
    <font>
      <sz val="10"/>
      <color theme="1" tint="0.249977111117893"/>
      <name val="Arial"/>
      <family val="2"/>
    </font>
    <font>
      <vertAlign val="superscript"/>
      <sz val="10"/>
      <color rgb="FF666666"/>
      <name val="Arial"/>
      <family val="2"/>
    </font>
    <font>
      <b/>
      <vertAlign val="superscript"/>
      <sz val="10"/>
      <color theme="1" tint="0.499984740745262"/>
      <name val="Arial"/>
      <family val="2"/>
    </font>
    <font>
      <vertAlign val="superscript"/>
      <sz val="10"/>
      <color rgb="FF000000"/>
      <name val="Arial"/>
      <family val="2"/>
    </font>
    <font>
      <vertAlign val="superscript"/>
      <sz val="10"/>
      <color rgb="FF9D9FA2"/>
      <name val="Arial"/>
      <family val="2"/>
    </font>
    <font>
      <sz val="10"/>
      <color theme="0" tint="-0.499984740745262"/>
      <name val="Arial"/>
      <family val="2"/>
    </font>
    <font>
      <b/>
      <sz val="10"/>
      <color theme="0" tint="-0.499984740745262"/>
      <name val="Arial"/>
      <family val="2"/>
    </font>
    <font>
      <vertAlign val="superscript"/>
      <sz val="10"/>
      <color theme="1" tint="0.499984740745262"/>
      <name val="Arial"/>
      <family val="2"/>
    </font>
    <font>
      <sz val="8"/>
      <name val="Arial"/>
    </font>
    <font>
      <sz val="10"/>
      <name val="Frutiger Next for EVN Light"/>
      <family val="2"/>
    </font>
    <font>
      <sz val="10"/>
      <name val="Arial"/>
    </font>
    <font>
      <vertAlign val="superscript"/>
      <sz val="10"/>
      <color theme="1" tint="0.34998626667073579"/>
      <name val="Arial"/>
      <family val="2"/>
    </font>
  </fonts>
  <fills count="6">
    <fill>
      <patternFill patternType="none"/>
    </fill>
    <fill>
      <patternFill patternType="gray125"/>
    </fill>
    <fill>
      <patternFill patternType="solid">
        <fgColor indexed="40"/>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41"/>
      </bottom>
      <diagonal/>
    </border>
    <border>
      <left/>
      <right/>
      <top/>
      <bottom style="thin">
        <color indexed="43"/>
      </bottom>
      <diagonal/>
    </border>
    <border>
      <left/>
      <right/>
      <top style="thin">
        <color indexed="41"/>
      </top>
      <bottom style="thin">
        <color indexed="41"/>
      </bottom>
      <diagonal/>
    </border>
    <border>
      <left/>
      <right/>
      <top style="thin">
        <color rgb="FFC00000"/>
      </top>
      <bottom style="thin">
        <color rgb="FFC00000"/>
      </bottom>
      <diagonal/>
    </border>
    <border>
      <left/>
      <right/>
      <top/>
      <bottom style="thin">
        <color rgb="FFC00000"/>
      </bottom>
      <diagonal/>
    </border>
    <border>
      <left/>
      <right/>
      <top style="thin">
        <color theme="1" tint="0.499984740745262"/>
      </top>
      <bottom style="thin">
        <color theme="1" tint="0.499984740745262"/>
      </bottom>
      <diagonal/>
    </border>
    <border>
      <left/>
      <right/>
      <top style="thin">
        <color theme="0" tint="-0.34998626667073579"/>
      </top>
      <bottom style="thin">
        <color theme="0" tint="-0.34998626667073579"/>
      </bottom>
      <diagonal/>
    </border>
  </borders>
  <cellStyleXfs count="4">
    <xf numFmtId="0" fontId="0" fillId="0" borderId="0"/>
    <xf numFmtId="164" fontId="1" fillId="0" borderId="0" applyFont="0" applyFill="0" applyBorder="0" applyAlignment="0" applyProtection="0"/>
    <xf numFmtId="0" fontId="1" fillId="0" borderId="0"/>
    <xf numFmtId="9" fontId="31" fillId="0" borderId="0" applyFont="0" applyFill="0" applyBorder="0" applyAlignment="0" applyProtection="0"/>
  </cellStyleXfs>
  <cellXfs count="232">
    <xf numFmtId="0" fontId="0" fillId="0" borderId="0" xfId="0"/>
    <xf numFmtId="0" fontId="2" fillId="2" borderId="1" xfId="0" applyFont="1" applyFill="1" applyBorder="1" applyAlignment="1">
      <alignment horizontal="right" wrapText="1"/>
    </xf>
    <xf numFmtId="0" fontId="3" fillId="2" borderId="2" xfId="0" applyFont="1" applyFill="1" applyBorder="1" applyAlignment="1">
      <alignment horizontal="right" wrapText="1"/>
    </xf>
    <xf numFmtId="0" fontId="4" fillId="2" borderId="1" xfId="0" applyFont="1" applyFill="1" applyBorder="1" applyAlignment="1">
      <alignment horizontal="left" wrapText="1"/>
    </xf>
    <xf numFmtId="0" fontId="4" fillId="2" borderId="1" xfId="0" applyFont="1" applyFill="1" applyBorder="1" applyAlignment="1">
      <alignment horizontal="right" wrapText="1"/>
    </xf>
    <xf numFmtId="0" fontId="4" fillId="2" borderId="1" xfId="0" applyFont="1" applyFill="1" applyBorder="1" applyAlignment="1">
      <alignment horizontal="left" wrapText="1" indent="1"/>
    </xf>
    <xf numFmtId="0" fontId="7" fillId="2" borderId="1" xfId="0" applyFont="1" applyFill="1" applyBorder="1" applyAlignment="1">
      <alignment horizontal="left" wrapText="1"/>
    </xf>
    <xf numFmtId="0" fontId="10" fillId="2" borderId="1" xfId="0" applyFont="1" applyFill="1" applyBorder="1" applyAlignment="1">
      <alignment horizontal="left" wrapText="1"/>
    </xf>
    <xf numFmtId="0" fontId="8" fillId="2" borderId="1" xfId="0" applyFont="1" applyFill="1" applyBorder="1" applyAlignment="1">
      <alignment horizontal="left" wrapText="1"/>
    </xf>
    <xf numFmtId="0" fontId="2" fillId="2" borderId="1" xfId="0" quotePrefix="1" applyFont="1" applyFill="1" applyBorder="1" applyAlignment="1">
      <alignment horizontal="right" wrapText="1"/>
    </xf>
    <xf numFmtId="0" fontId="0" fillId="0" borderId="0" xfId="0" applyAlignment="1">
      <alignment vertical="center"/>
    </xf>
    <xf numFmtId="166" fontId="9" fillId="2" borderId="2" xfId="1" applyNumberFormat="1" applyFont="1" applyFill="1" applyBorder="1" applyAlignment="1">
      <alignment horizontal="right" wrapText="1"/>
    </xf>
    <xf numFmtId="166" fontId="3" fillId="2" borderId="2" xfId="1" applyNumberFormat="1" applyFont="1" applyFill="1" applyBorder="1" applyAlignment="1">
      <alignment horizontal="right" wrapText="1"/>
    </xf>
    <xf numFmtId="167" fontId="9" fillId="2" borderId="2" xfId="1" applyNumberFormat="1" applyFont="1" applyFill="1" applyBorder="1" applyAlignment="1">
      <alignment horizontal="right" wrapText="1"/>
    </xf>
    <xf numFmtId="167" fontId="3" fillId="2" borderId="2" xfId="1" applyNumberFormat="1" applyFont="1" applyFill="1" applyBorder="1" applyAlignment="1">
      <alignment horizontal="right" wrapText="1"/>
    </xf>
    <xf numFmtId="0" fontId="7" fillId="2" borderId="1" xfId="0" applyFont="1" applyFill="1" applyBorder="1" applyAlignment="1">
      <alignment horizontal="right" wrapText="1"/>
    </xf>
    <xf numFmtId="165" fontId="7" fillId="2" borderId="1" xfId="0" applyNumberFormat="1" applyFont="1" applyFill="1" applyBorder="1" applyAlignment="1">
      <alignment horizontal="right" wrapText="1"/>
    </xf>
    <xf numFmtId="165" fontId="4" fillId="2" borderId="1" xfId="0" applyNumberFormat="1" applyFont="1" applyFill="1" applyBorder="1" applyAlignment="1">
      <alignment horizontal="right" wrapText="1"/>
    </xf>
    <xf numFmtId="165" fontId="4" fillId="2" borderId="3" xfId="0" applyNumberFormat="1" applyFont="1" applyFill="1" applyBorder="1" applyAlignment="1">
      <alignment horizontal="right" wrapText="1"/>
    </xf>
    <xf numFmtId="0" fontId="2" fillId="2" borderId="1" xfId="2" applyFont="1" applyFill="1" applyBorder="1" applyAlignment="1">
      <alignment horizontal="right" wrapText="1"/>
    </xf>
    <xf numFmtId="0" fontId="3" fillId="2" borderId="2" xfId="2" applyFont="1" applyFill="1" applyBorder="1" applyAlignment="1">
      <alignment horizontal="right" wrapText="1"/>
    </xf>
    <xf numFmtId="165" fontId="4" fillId="2" borderId="1" xfId="2" applyNumberFormat="1" applyFont="1" applyFill="1" applyBorder="1" applyAlignment="1">
      <alignment horizontal="right" wrapText="1"/>
    </xf>
    <xf numFmtId="0" fontId="4" fillId="2" borderId="1" xfId="2" applyFont="1" applyFill="1" applyBorder="1" applyAlignment="1">
      <alignment horizontal="right" wrapText="1"/>
    </xf>
    <xf numFmtId="165" fontId="7" fillId="2" borderId="1" xfId="2" applyNumberFormat="1" applyFont="1" applyFill="1" applyBorder="1" applyAlignment="1">
      <alignment horizontal="right" wrapText="1"/>
    </xf>
    <xf numFmtId="0" fontId="7" fillId="2" borderId="1" xfId="2" applyFont="1" applyFill="1" applyBorder="1" applyAlignment="1">
      <alignment horizontal="right" wrapText="1"/>
    </xf>
    <xf numFmtId="165" fontId="3" fillId="2" borderId="2" xfId="2" applyNumberFormat="1" applyFont="1" applyFill="1" applyBorder="1" applyAlignment="1">
      <alignment horizontal="right" wrapText="1"/>
    </xf>
    <xf numFmtId="0" fontId="4" fillId="2" borderId="1" xfId="0" applyFont="1" applyFill="1" applyBorder="1" applyAlignment="1">
      <alignment horizontal="right" wrapText="1" indent="1"/>
    </xf>
    <xf numFmtId="3" fontId="9" fillId="2" borderId="2" xfId="2" applyNumberFormat="1" applyFont="1" applyFill="1" applyBorder="1" applyAlignment="1">
      <alignment horizontal="right" wrapText="1"/>
    </xf>
    <xf numFmtId="1" fontId="7" fillId="2" borderId="1" xfId="2" applyNumberFormat="1" applyFont="1" applyFill="1" applyBorder="1" applyAlignment="1">
      <alignment horizontal="right" wrapText="1"/>
    </xf>
    <xf numFmtId="1" fontId="4" fillId="2" borderId="1" xfId="2" applyNumberFormat="1" applyFont="1" applyFill="1" applyBorder="1" applyAlignment="1">
      <alignment horizontal="right" wrapText="1"/>
    </xf>
    <xf numFmtId="3" fontId="3" fillId="2" borderId="2" xfId="2" applyNumberFormat="1" applyFont="1" applyFill="1" applyBorder="1" applyAlignment="1">
      <alignment horizontal="right" wrapText="1"/>
    </xf>
    <xf numFmtId="165" fontId="9" fillId="2" borderId="2" xfId="2" applyNumberFormat="1" applyFont="1" applyFill="1" applyBorder="1" applyAlignment="1">
      <alignment horizontal="right" wrapText="1"/>
    </xf>
    <xf numFmtId="3" fontId="4" fillId="2" borderId="1" xfId="2" applyNumberFormat="1" applyFont="1" applyFill="1" applyBorder="1" applyAlignment="1">
      <alignment horizontal="right" wrapText="1"/>
    </xf>
    <xf numFmtId="168" fontId="3" fillId="2" borderId="2" xfId="2" applyNumberFormat="1" applyFont="1" applyFill="1" applyBorder="1" applyAlignment="1">
      <alignment horizontal="right" wrapText="1"/>
    </xf>
    <xf numFmtId="0" fontId="1" fillId="0" borderId="0" xfId="2"/>
    <xf numFmtId="0" fontId="4" fillId="2" borderId="1" xfId="2" applyFont="1" applyFill="1" applyBorder="1" applyAlignment="1">
      <alignment horizontal="left" wrapText="1"/>
    </xf>
    <xf numFmtId="0" fontId="10" fillId="2" borderId="1" xfId="2" applyFont="1" applyFill="1" applyBorder="1" applyAlignment="1">
      <alignment horizontal="left" wrapText="1"/>
    </xf>
    <xf numFmtId="0" fontId="4" fillId="2" borderId="1" xfId="2" applyFont="1" applyFill="1" applyBorder="1" applyAlignment="1">
      <alignment horizontal="left" wrapText="1" indent="1"/>
    </xf>
    <xf numFmtId="0" fontId="7" fillId="2" borderId="1" xfId="2" applyFont="1" applyFill="1" applyBorder="1" applyAlignment="1">
      <alignment horizontal="left" wrapText="1"/>
    </xf>
    <xf numFmtId="0" fontId="2" fillId="2" borderId="1" xfId="2" applyFont="1" applyFill="1" applyBorder="1" applyAlignment="1">
      <alignment horizontal="left" wrapText="1"/>
    </xf>
    <xf numFmtId="14" fontId="3" fillId="2" borderId="2" xfId="2" applyNumberFormat="1" applyFont="1" applyFill="1" applyBorder="1" applyAlignment="1">
      <alignment horizontal="right" wrapText="1"/>
    </xf>
    <xf numFmtId="165" fontId="4" fillId="2" borderId="0" xfId="2" applyNumberFormat="1" applyFont="1" applyFill="1" applyAlignment="1">
      <alignment horizontal="right" wrapText="1"/>
    </xf>
    <xf numFmtId="168" fontId="3" fillId="2" borderId="2" xfId="0" applyNumberFormat="1" applyFont="1" applyFill="1" applyBorder="1" applyAlignment="1">
      <alignment horizontal="right" wrapText="1"/>
    </xf>
    <xf numFmtId="49" fontId="7" fillId="2" borderId="1" xfId="2" applyNumberFormat="1" applyFont="1" applyFill="1" applyBorder="1" applyAlignment="1">
      <alignment horizontal="left" wrapText="1"/>
    </xf>
    <xf numFmtId="49" fontId="4" fillId="2" borderId="1" xfId="2" applyNumberFormat="1" applyFont="1" applyFill="1" applyBorder="1" applyAlignment="1">
      <alignment horizontal="left" wrapText="1" indent="1"/>
    </xf>
    <xf numFmtId="49" fontId="4" fillId="2" borderId="1" xfId="2" quotePrefix="1" applyNumberFormat="1" applyFont="1" applyFill="1" applyBorder="1" applyAlignment="1">
      <alignment horizontal="left" wrapText="1" indent="1"/>
    </xf>
    <xf numFmtId="0" fontId="0" fillId="0" borderId="3" xfId="0" applyBorder="1"/>
    <xf numFmtId="1" fontId="4" fillId="2" borderId="3" xfId="2" applyNumberFormat="1" applyFont="1" applyFill="1" applyBorder="1" applyAlignment="1">
      <alignment horizontal="right" wrapText="1"/>
    </xf>
    <xf numFmtId="0" fontId="1" fillId="0" borderId="3" xfId="2" applyBorder="1"/>
    <xf numFmtId="3" fontId="1" fillId="2" borderId="2" xfId="2" applyNumberFormat="1" applyFill="1" applyBorder="1" applyAlignment="1">
      <alignment horizontal="right" wrapText="1"/>
    </xf>
    <xf numFmtId="0" fontId="1" fillId="2" borderId="1" xfId="2" applyFill="1" applyBorder="1" applyAlignment="1">
      <alignment horizontal="right" wrapText="1"/>
    </xf>
    <xf numFmtId="165" fontId="7" fillId="2" borderId="0" xfId="2" applyNumberFormat="1" applyFont="1" applyFill="1" applyAlignment="1">
      <alignment horizontal="right" wrapText="1"/>
    </xf>
    <xf numFmtId="168" fontId="4" fillId="2" borderId="1" xfId="2" applyNumberFormat="1" applyFont="1" applyFill="1" applyBorder="1" applyAlignment="1">
      <alignment horizontal="right" wrapText="1"/>
    </xf>
    <xf numFmtId="166" fontId="4" fillId="2" borderId="1" xfId="1" applyNumberFormat="1" applyFont="1" applyFill="1" applyBorder="1" applyAlignment="1">
      <alignment horizontal="right" wrapText="1"/>
    </xf>
    <xf numFmtId="167" fontId="4" fillId="2" borderId="1" xfId="1" applyNumberFormat="1" applyFont="1" applyFill="1" applyBorder="1" applyAlignment="1">
      <alignment horizontal="right" wrapText="1"/>
    </xf>
    <xf numFmtId="168" fontId="7" fillId="2" borderId="1" xfId="2" applyNumberFormat="1" applyFont="1" applyFill="1" applyBorder="1" applyAlignment="1">
      <alignment horizontal="right" wrapText="1"/>
    </xf>
    <xf numFmtId="0" fontId="16" fillId="2" borderId="1" xfId="2" applyFont="1" applyFill="1" applyBorder="1" applyAlignment="1">
      <alignment horizontal="right" wrapText="1"/>
    </xf>
    <xf numFmtId="167" fontId="7" fillId="2" borderId="1" xfId="1" applyNumberFormat="1" applyFont="1" applyFill="1" applyBorder="1" applyAlignment="1">
      <alignment horizontal="right" wrapText="1"/>
    </xf>
    <xf numFmtId="165" fontId="7" fillId="2" borderId="1" xfId="1" applyNumberFormat="1" applyFont="1" applyFill="1" applyBorder="1" applyAlignment="1">
      <alignment horizontal="right" wrapText="1"/>
    </xf>
    <xf numFmtId="1" fontId="4" fillId="2" borderId="1" xfId="1" applyNumberFormat="1" applyFont="1" applyFill="1" applyBorder="1" applyAlignment="1">
      <alignment horizontal="right" wrapText="1"/>
    </xf>
    <xf numFmtId="165" fontId="4" fillId="2" borderId="1" xfId="1" applyNumberFormat="1" applyFont="1" applyFill="1" applyBorder="1" applyAlignment="1">
      <alignment horizontal="right" wrapText="1"/>
    </xf>
    <xf numFmtId="168" fontId="1" fillId="2" borderId="2" xfId="2" applyNumberFormat="1" applyFill="1" applyBorder="1" applyAlignment="1">
      <alignment horizontal="right" wrapText="1"/>
    </xf>
    <xf numFmtId="168" fontId="18" fillId="2" borderId="2" xfId="2" applyNumberFormat="1" applyFont="1" applyFill="1" applyBorder="1" applyAlignment="1">
      <alignment horizontal="right" wrapText="1"/>
    </xf>
    <xf numFmtId="165" fontId="17" fillId="2" borderId="1" xfId="2" applyNumberFormat="1" applyFont="1" applyFill="1" applyBorder="1" applyAlignment="1">
      <alignment horizontal="right" wrapText="1"/>
    </xf>
    <xf numFmtId="165" fontId="18" fillId="2" borderId="1" xfId="2" applyNumberFormat="1" applyFont="1" applyFill="1" applyBorder="1" applyAlignment="1">
      <alignment horizontal="right" wrapText="1"/>
    </xf>
    <xf numFmtId="0" fontId="14" fillId="0" borderId="0" xfId="0" applyFont="1"/>
    <xf numFmtId="166" fontId="17" fillId="2" borderId="1" xfId="1" applyNumberFormat="1" applyFont="1" applyFill="1" applyBorder="1" applyAlignment="1">
      <alignment horizontal="right" wrapText="1"/>
    </xf>
    <xf numFmtId="0" fontId="17" fillId="2" borderId="1" xfId="0" applyFont="1" applyFill="1" applyBorder="1" applyAlignment="1">
      <alignment horizontal="right" wrapText="1"/>
    </xf>
    <xf numFmtId="166" fontId="18" fillId="2" borderId="1" xfId="1" applyNumberFormat="1" applyFont="1" applyFill="1" applyBorder="1" applyAlignment="1">
      <alignment horizontal="right" wrapText="1"/>
    </xf>
    <xf numFmtId="168" fontId="17" fillId="2" borderId="1" xfId="2" applyNumberFormat="1" applyFont="1" applyFill="1" applyBorder="1" applyAlignment="1">
      <alignment horizontal="right" wrapText="1"/>
    </xf>
    <xf numFmtId="0" fontId="4" fillId="0" borderId="1" xfId="2" applyFont="1" applyBorder="1" applyAlignment="1">
      <alignment horizontal="left" wrapText="1"/>
    </xf>
    <xf numFmtId="0" fontId="7" fillId="0" borderId="1" xfId="2" applyFont="1" applyBorder="1" applyAlignment="1">
      <alignment horizontal="left" wrapText="1"/>
    </xf>
    <xf numFmtId="165" fontId="17" fillId="2" borderId="1" xfId="0" applyNumberFormat="1" applyFont="1" applyFill="1" applyBorder="1" applyAlignment="1">
      <alignment horizontal="right" wrapText="1"/>
    </xf>
    <xf numFmtId="168" fontId="17" fillId="2" borderId="1" xfId="0" applyNumberFormat="1" applyFont="1" applyFill="1" applyBorder="1" applyAlignment="1">
      <alignment horizontal="right" wrapText="1"/>
    </xf>
    <xf numFmtId="0" fontId="4" fillId="2" borderId="0" xfId="2" applyFont="1" applyFill="1" applyAlignment="1">
      <alignment horizontal="right" wrapText="1"/>
    </xf>
    <xf numFmtId="167" fontId="18" fillId="2" borderId="6" xfId="1" applyNumberFormat="1" applyFont="1" applyFill="1" applyBorder="1" applyAlignment="1">
      <alignment horizontal="right" wrapText="1"/>
    </xf>
    <xf numFmtId="3" fontId="4" fillId="2" borderId="6" xfId="2" applyNumberFormat="1" applyFont="1" applyFill="1" applyBorder="1" applyAlignment="1">
      <alignment horizontal="right" wrapText="1"/>
    </xf>
    <xf numFmtId="0" fontId="4" fillId="2" borderId="6" xfId="2" applyFont="1" applyFill="1" applyBorder="1" applyAlignment="1">
      <alignment horizontal="right" wrapText="1"/>
    </xf>
    <xf numFmtId="165" fontId="4" fillId="2" borderId="6" xfId="2" applyNumberFormat="1" applyFont="1" applyFill="1" applyBorder="1" applyAlignment="1">
      <alignment horizontal="right" wrapText="1"/>
    </xf>
    <xf numFmtId="165" fontId="18" fillId="2" borderId="6" xfId="2" applyNumberFormat="1" applyFont="1" applyFill="1" applyBorder="1" applyAlignment="1">
      <alignment horizontal="right" wrapText="1"/>
    </xf>
    <xf numFmtId="165" fontId="7" fillId="2" borderId="6" xfId="2" applyNumberFormat="1" applyFont="1" applyFill="1" applyBorder="1" applyAlignment="1">
      <alignment horizontal="right" wrapText="1"/>
    </xf>
    <xf numFmtId="166" fontId="4" fillId="2" borderId="6" xfId="1" applyNumberFormat="1" applyFont="1" applyFill="1" applyBorder="1" applyAlignment="1">
      <alignment horizontal="right" wrapText="1"/>
    </xf>
    <xf numFmtId="0" fontId="4" fillId="2" borderId="3" xfId="0" applyFont="1" applyFill="1" applyBorder="1" applyAlignment="1">
      <alignment horizontal="right" wrapText="1"/>
    </xf>
    <xf numFmtId="169" fontId="18" fillId="2" borderId="3" xfId="2" applyNumberFormat="1" applyFont="1" applyFill="1" applyBorder="1" applyAlignment="1">
      <alignment horizontal="right" wrapText="1"/>
    </xf>
    <xf numFmtId="169" fontId="17" fillId="2" borderId="3" xfId="2" applyNumberFormat="1" applyFont="1" applyFill="1" applyBorder="1" applyAlignment="1">
      <alignment horizontal="right" wrapText="1"/>
    </xf>
    <xf numFmtId="0" fontId="17" fillId="2" borderId="3" xfId="2" applyFont="1" applyFill="1" applyBorder="1" applyAlignment="1">
      <alignment horizontal="right" wrapText="1"/>
    </xf>
    <xf numFmtId="170" fontId="17" fillId="2" borderId="3" xfId="2" applyNumberFormat="1" applyFont="1" applyFill="1" applyBorder="1" applyAlignment="1">
      <alignment horizontal="right" wrapText="1"/>
    </xf>
    <xf numFmtId="170" fontId="18" fillId="2" borderId="3" xfId="2" applyNumberFormat="1" applyFont="1" applyFill="1" applyBorder="1" applyAlignment="1">
      <alignment horizontal="right" wrapText="1"/>
    </xf>
    <xf numFmtId="0" fontId="0" fillId="0" borderId="1" xfId="0" applyBorder="1"/>
    <xf numFmtId="3" fontId="4" fillId="2" borderId="1" xfId="0" applyNumberFormat="1" applyFont="1" applyFill="1" applyBorder="1" applyAlignment="1">
      <alignment horizontal="right" wrapText="1"/>
    </xf>
    <xf numFmtId="167" fontId="18" fillId="2" borderId="1" xfId="1" applyNumberFormat="1" applyFont="1" applyFill="1" applyBorder="1" applyAlignment="1">
      <alignment horizontal="right" wrapText="1"/>
    </xf>
    <xf numFmtId="2" fontId="4" fillId="2" borderId="1" xfId="0" applyNumberFormat="1" applyFont="1" applyFill="1" applyBorder="1" applyAlignment="1">
      <alignment horizontal="right" wrapText="1"/>
    </xf>
    <xf numFmtId="0" fontId="17" fillId="0" borderId="3" xfId="0" applyFont="1" applyBorder="1"/>
    <xf numFmtId="167" fontId="17" fillId="2" borderId="1" xfId="1" applyNumberFormat="1" applyFont="1" applyFill="1" applyBorder="1" applyAlignment="1">
      <alignment horizontal="right" wrapText="1"/>
    </xf>
    <xf numFmtId="164" fontId="17" fillId="2" borderId="1" xfId="1" applyFont="1" applyFill="1" applyBorder="1" applyAlignment="1">
      <alignment horizontal="right" wrapText="1"/>
    </xf>
    <xf numFmtId="168" fontId="14" fillId="2" borderId="2" xfId="2" applyNumberFormat="1" applyFont="1" applyFill="1" applyBorder="1" applyAlignment="1">
      <alignment horizontal="right" wrapText="1"/>
    </xf>
    <xf numFmtId="167" fontId="14" fillId="2" borderId="4" xfId="1" applyNumberFormat="1" applyFont="1" applyFill="1" applyBorder="1" applyAlignment="1">
      <alignment horizontal="right" wrapText="1"/>
    </xf>
    <xf numFmtId="167" fontId="1" fillId="2" borderId="4" xfId="1" applyNumberFormat="1" applyFont="1" applyFill="1" applyBorder="1" applyAlignment="1">
      <alignment horizontal="right" wrapText="1"/>
    </xf>
    <xf numFmtId="0" fontId="1" fillId="2" borderId="0" xfId="2" applyFill="1" applyAlignment="1">
      <alignment horizontal="right" wrapText="1"/>
    </xf>
    <xf numFmtId="3" fontId="1" fillId="2" borderId="4" xfId="2" applyNumberFormat="1" applyFill="1" applyBorder="1" applyAlignment="1">
      <alignment horizontal="right" wrapText="1"/>
    </xf>
    <xf numFmtId="0" fontId="1" fillId="2" borderId="4" xfId="2" applyFill="1" applyBorder="1" applyAlignment="1">
      <alignment horizontal="right" wrapText="1"/>
    </xf>
    <xf numFmtId="165" fontId="1" fillId="2" borderId="4" xfId="2" applyNumberFormat="1" applyFill="1" applyBorder="1" applyAlignment="1">
      <alignment horizontal="right" wrapText="1"/>
    </xf>
    <xf numFmtId="165" fontId="14" fillId="2" borderId="4" xfId="2" applyNumberFormat="1" applyFont="1" applyFill="1" applyBorder="1" applyAlignment="1">
      <alignment horizontal="right" wrapText="1"/>
    </xf>
    <xf numFmtId="166" fontId="1" fillId="2" borderId="4" xfId="1" applyNumberFormat="1" applyFont="1" applyFill="1" applyBorder="1" applyAlignment="1">
      <alignment horizontal="right" wrapText="1"/>
    </xf>
    <xf numFmtId="1" fontId="1" fillId="2" borderId="4" xfId="2" applyNumberFormat="1" applyFill="1" applyBorder="1" applyAlignment="1">
      <alignment horizontal="right" wrapText="1"/>
    </xf>
    <xf numFmtId="168" fontId="14" fillId="2" borderId="4" xfId="2" applyNumberFormat="1" applyFont="1" applyFill="1" applyBorder="1" applyAlignment="1">
      <alignment horizontal="right" wrapText="1"/>
    </xf>
    <xf numFmtId="168" fontId="1" fillId="2" borderId="4" xfId="2" applyNumberFormat="1" applyFill="1" applyBorder="1" applyAlignment="1">
      <alignment horizontal="right" wrapText="1"/>
    </xf>
    <xf numFmtId="3" fontId="1" fillId="2" borderId="0" xfId="2" applyNumberFormat="1" applyFill="1" applyAlignment="1">
      <alignment horizontal="right" wrapText="1"/>
    </xf>
    <xf numFmtId="3" fontId="1" fillId="2" borderId="1" xfId="2" applyNumberFormat="1" applyFill="1" applyBorder="1" applyAlignment="1">
      <alignment horizontal="right" wrapText="1"/>
    </xf>
    <xf numFmtId="3" fontId="1" fillId="2" borderId="5" xfId="0" applyNumberFormat="1" applyFont="1" applyFill="1" applyBorder="1" applyAlignment="1">
      <alignment horizontal="right" wrapText="1"/>
    </xf>
    <xf numFmtId="0" fontId="20" fillId="0" borderId="0" xfId="0" applyFont="1"/>
    <xf numFmtId="0" fontId="20" fillId="0" borderId="0" xfId="2" applyFont="1"/>
    <xf numFmtId="0" fontId="8" fillId="0" borderId="1" xfId="2" applyFont="1" applyBorder="1" applyAlignment="1">
      <alignment horizontal="left" wrapText="1"/>
    </xf>
    <xf numFmtId="165" fontId="17" fillId="0" borderId="3" xfId="0" applyNumberFormat="1" applyFont="1" applyBorder="1"/>
    <xf numFmtId="0" fontId="15" fillId="2" borderId="1" xfId="0" applyFont="1" applyFill="1" applyBorder="1" applyAlignment="1">
      <alignment horizontal="left" wrapText="1"/>
    </xf>
    <xf numFmtId="0" fontId="15" fillId="2" borderId="1" xfId="2" applyFont="1" applyFill="1" applyBorder="1" applyAlignment="1">
      <alignment horizontal="left" wrapText="1"/>
    </xf>
    <xf numFmtId="0" fontId="3" fillId="2" borderId="3" xfId="2" applyFont="1" applyFill="1" applyBorder="1" applyAlignment="1">
      <alignment horizontal="right" wrapText="1"/>
    </xf>
    <xf numFmtId="3" fontId="1" fillId="2" borderId="3" xfId="2" applyNumberFormat="1" applyFill="1" applyBorder="1" applyAlignment="1">
      <alignment horizontal="right" wrapText="1"/>
    </xf>
    <xf numFmtId="168" fontId="1" fillId="2" borderId="3" xfId="2" applyNumberFormat="1" applyFill="1" applyBorder="1" applyAlignment="1">
      <alignment horizontal="right" wrapText="1"/>
    </xf>
    <xf numFmtId="168" fontId="18" fillId="2" borderId="3" xfId="2" applyNumberFormat="1" applyFont="1" applyFill="1" applyBorder="1" applyAlignment="1">
      <alignment horizontal="right" wrapText="1"/>
    </xf>
    <xf numFmtId="168" fontId="14" fillId="2" borderId="3" xfId="2" applyNumberFormat="1" applyFont="1" applyFill="1" applyBorder="1" applyAlignment="1">
      <alignment horizontal="right" wrapText="1"/>
    </xf>
    <xf numFmtId="3" fontId="3" fillId="2" borderId="3" xfId="2" applyNumberFormat="1" applyFont="1" applyFill="1" applyBorder="1" applyAlignment="1">
      <alignment horizontal="right" wrapText="1"/>
    </xf>
    <xf numFmtId="165" fontId="3" fillId="2" borderId="3" xfId="2" applyNumberFormat="1" applyFont="1" applyFill="1" applyBorder="1" applyAlignment="1">
      <alignment horizontal="right" wrapText="1"/>
    </xf>
    <xf numFmtId="165" fontId="9" fillId="2" borderId="3" xfId="2" applyNumberFormat="1" applyFont="1" applyFill="1" applyBorder="1" applyAlignment="1">
      <alignment horizontal="right" wrapText="1"/>
    </xf>
    <xf numFmtId="166" fontId="3" fillId="2" borderId="3" xfId="1" applyNumberFormat="1" applyFont="1" applyFill="1" applyBorder="1" applyAlignment="1">
      <alignment horizontal="right" wrapText="1"/>
    </xf>
    <xf numFmtId="14" fontId="21" fillId="2" borderId="1" xfId="2" applyNumberFormat="1" applyFont="1" applyFill="1" applyBorder="1" applyAlignment="1">
      <alignment horizontal="right" wrapText="1"/>
    </xf>
    <xf numFmtId="168" fontId="9" fillId="2" borderId="2" xfId="2" applyNumberFormat="1" applyFont="1" applyFill="1" applyBorder="1" applyAlignment="1">
      <alignment horizontal="right" wrapText="1"/>
    </xf>
    <xf numFmtId="168" fontId="18" fillId="2" borderId="1" xfId="0" applyNumberFormat="1" applyFont="1" applyFill="1" applyBorder="1" applyAlignment="1">
      <alignment horizontal="right" wrapText="1"/>
    </xf>
    <xf numFmtId="168" fontId="9" fillId="2" borderId="2" xfId="0" applyNumberFormat="1" applyFont="1" applyFill="1" applyBorder="1" applyAlignment="1">
      <alignment horizontal="right" wrapText="1"/>
    </xf>
    <xf numFmtId="3" fontId="15" fillId="2" borderId="3" xfId="0" applyNumberFormat="1" applyFont="1" applyFill="1" applyBorder="1" applyAlignment="1">
      <alignment horizontal="right" wrapText="1"/>
    </xf>
    <xf numFmtId="3" fontId="16" fillId="2" borderId="3" xfId="0" applyNumberFormat="1" applyFont="1" applyFill="1" applyBorder="1" applyAlignment="1">
      <alignment horizontal="right" wrapText="1"/>
    </xf>
    <xf numFmtId="0" fontId="6" fillId="2" borderId="1" xfId="0" applyFont="1" applyFill="1" applyBorder="1" applyAlignment="1">
      <alignment horizontal="left" wrapText="1"/>
    </xf>
    <xf numFmtId="168" fontId="18" fillId="2" borderId="1" xfId="2" applyNumberFormat="1" applyFont="1" applyFill="1" applyBorder="1" applyAlignment="1">
      <alignment horizontal="right" wrapText="1"/>
    </xf>
    <xf numFmtId="171" fontId="1" fillId="0" borderId="0" xfId="2" applyNumberFormat="1"/>
    <xf numFmtId="171" fontId="0" fillId="0" borderId="0" xfId="0" applyNumberFormat="1"/>
    <xf numFmtId="4" fontId="1" fillId="0" borderId="0" xfId="2" applyNumberFormat="1"/>
    <xf numFmtId="168" fontId="1" fillId="0" borderId="0" xfId="2" applyNumberFormat="1"/>
    <xf numFmtId="168" fontId="4" fillId="0" borderId="1" xfId="0" applyNumberFormat="1" applyFont="1" applyBorder="1" applyAlignment="1">
      <alignment horizontal="right" wrapText="1"/>
    </xf>
    <xf numFmtId="168" fontId="3" fillId="2" borderId="2" xfId="1" applyNumberFormat="1" applyFont="1" applyFill="1" applyBorder="1" applyAlignment="1">
      <alignment horizontal="right" wrapText="1"/>
    </xf>
    <xf numFmtId="168" fontId="4" fillId="2" borderId="1" xfId="0" applyNumberFormat="1" applyFont="1" applyFill="1" applyBorder="1" applyAlignment="1">
      <alignment horizontal="right" wrapText="1"/>
    </xf>
    <xf numFmtId="168" fontId="17" fillId="2" borderId="3" xfId="0" applyNumberFormat="1" applyFont="1" applyFill="1" applyBorder="1" applyAlignment="1">
      <alignment horizontal="right" wrapText="1"/>
    </xf>
    <xf numFmtId="168" fontId="7" fillId="2" borderId="1" xfId="0" applyNumberFormat="1" applyFont="1" applyFill="1" applyBorder="1" applyAlignment="1">
      <alignment horizontal="right" wrapText="1"/>
    </xf>
    <xf numFmtId="168" fontId="3" fillId="0" borderId="2" xfId="0" applyNumberFormat="1" applyFont="1" applyBorder="1" applyAlignment="1">
      <alignment horizontal="right" wrapText="1"/>
    </xf>
    <xf numFmtId="168" fontId="17" fillId="0" borderId="1" xfId="0" applyNumberFormat="1" applyFont="1" applyBorder="1" applyAlignment="1">
      <alignment horizontal="right" wrapText="1"/>
    </xf>
    <xf numFmtId="168" fontId="4" fillId="0" borderId="1" xfId="2" applyNumberFormat="1" applyFont="1" applyBorder="1" applyAlignment="1">
      <alignment horizontal="right" wrapText="1"/>
    </xf>
    <xf numFmtId="168" fontId="7" fillId="0" borderId="1" xfId="0" applyNumberFormat="1" applyFont="1" applyBorder="1" applyAlignment="1">
      <alignment horizontal="right" wrapText="1"/>
    </xf>
    <xf numFmtId="168" fontId="9" fillId="0" borderId="2" xfId="0" applyNumberFormat="1" applyFont="1" applyBorder="1" applyAlignment="1">
      <alignment horizontal="right" wrapText="1"/>
    </xf>
    <xf numFmtId="168" fontId="18" fillId="0" borderId="1" xfId="0" applyNumberFormat="1" applyFont="1" applyBorder="1" applyAlignment="1">
      <alignment horizontal="right" wrapText="1"/>
    </xf>
    <xf numFmtId="168" fontId="7" fillId="0" borderId="1" xfId="2" applyNumberFormat="1" applyFont="1" applyBorder="1" applyAlignment="1">
      <alignment horizontal="right" wrapText="1"/>
    </xf>
    <xf numFmtId="166" fontId="7" fillId="2" borderId="1" xfId="1" applyNumberFormat="1" applyFont="1" applyFill="1" applyBorder="1" applyAlignment="1">
      <alignment horizontal="right" wrapText="1"/>
    </xf>
    <xf numFmtId="1" fontId="14" fillId="2" borderId="4" xfId="2" applyNumberFormat="1" applyFont="1" applyFill="1" applyBorder="1" applyAlignment="1">
      <alignment horizontal="right" wrapText="1"/>
    </xf>
    <xf numFmtId="3" fontId="14" fillId="2" borderId="4" xfId="2" applyNumberFormat="1" applyFont="1" applyFill="1" applyBorder="1" applyAlignment="1">
      <alignment horizontal="right" wrapText="1"/>
    </xf>
    <xf numFmtId="165" fontId="18" fillId="0" borderId="3" xfId="0" applyNumberFormat="1" applyFont="1" applyBorder="1"/>
    <xf numFmtId="165" fontId="17" fillId="0" borderId="3" xfId="0" applyNumberFormat="1" applyFont="1" applyBorder="1" applyAlignment="1">
      <alignment horizontal="right"/>
    </xf>
    <xf numFmtId="0" fontId="16" fillId="2" borderId="1" xfId="2" applyFont="1" applyFill="1" applyBorder="1" applyAlignment="1">
      <alignment horizontal="left" wrapText="1"/>
    </xf>
    <xf numFmtId="165" fontId="20" fillId="0" borderId="0" xfId="2" applyNumberFormat="1" applyFont="1" applyAlignment="1">
      <alignment horizontal="right" wrapText="1"/>
    </xf>
    <xf numFmtId="165" fontId="20" fillId="2" borderId="0" xfId="0" applyNumberFormat="1" applyFont="1" applyFill="1" applyAlignment="1">
      <alignment horizontal="right" wrapText="1"/>
    </xf>
    <xf numFmtId="171" fontId="9" fillId="2" borderId="2" xfId="0" applyNumberFormat="1" applyFont="1" applyFill="1" applyBorder="1" applyAlignment="1">
      <alignment horizontal="right" wrapText="1"/>
    </xf>
    <xf numFmtId="171" fontId="3" fillId="2" borderId="2" xfId="0" applyNumberFormat="1" applyFont="1" applyFill="1" applyBorder="1" applyAlignment="1">
      <alignment horizontal="right" wrapText="1"/>
    </xf>
    <xf numFmtId="171" fontId="7" fillId="2" borderId="1" xfId="0" applyNumberFormat="1" applyFont="1" applyFill="1" applyBorder="1" applyAlignment="1">
      <alignment horizontal="right" wrapText="1"/>
    </xf>
    <xf numFmtId="171" fontId="4" fillId="2" borderId="1" xfId="0" applyNumberFormat="1" applyFont="1" applyFill="1" applyBorder="1" applyAlignment="1">
      <alignment horizontal="right" wrapText="1"/>
    </xf>
    <xf numFmtId="171" fontId="17" fillId="2" borderId="3" xfId="0" applyNumberFormat="1" applyFont="1" applyFill="1" applyBorder="1" applyAlignment="1">
      <alignment horizontal="right" wrapText="1"/>
    </xf>
    <xf numFmtId="2" fontId="3" fillId="2" borderId="2" xfId="0" applyNumberFormat="1" applyFont="1" applyFill="1" applyBorder="1" applyAlignment="1">
      <alignment horizontal="right" wrapText="1"/>
    </xf>
    <xf numFmtId="4" fontId="4" fillId="2" borderId="1" xfId="0" applyNumberFormat="1" applyFont="1" applyFill="1" applyBorder="1" applyAlignment="1">
      <alignment horizontal="right" wrapText="1"/>
    </xf>
    <xf numFmtId="171" fontId="17" fillId="2" borderId="1" xfId="0" applyNumberFormat="1" applyFont="1" applyFill="1" applyBorder="1" applyAlignment="1">
      <alignment horizontal="right" wrapText="1"/>
    </xf>
    <xf numFmtId="171" fontId="18" fillId="2" borderId="1" xfId="0" applyNumberFormat="1" applyFont="1" applyFill="1" applyBorder="1" applyAlignment="1">
      <alignment horizontal="right" wrapText="1"/>
    </xf>
    <xf numFmtId="171" fontId="9" fillId="2" borderId="2" xfId="1" applyNumberFormat="1" applyFont="1" applyFill="1" applyBorder="1" applyAlignment="1">
      <alignment horizontal="right" wrapText="1"/>
    </xf>
    <xf numFmtId="171" fontId="3" fillId="2" borderId="2" xfId="1" applyNumberFormat="1" applyFont="1" applyFill="1" applyBorder="1" applyAlignment="1">
      <alignment horizontal="right" wrapText="1"/>
    </xf>
    <xf numFmtId="171" fontId="18" fillId="2" borderId="1" xfId="1" applyNumberFormat="1" applyFont="1" applyFill="1" applyBorder="1" applyAlignment="1">
      <alignment horizontal="right" wrapText="1"/>
    </xf>
    <xf numFmtId="171" fontId="3" fillId="2" borderId="2" xfId="2" applyNumberFormat="1" applyFont="1" applyFill="1" applyBorder="1" applyAlignment="1">
      <alignment horizontal="right" wrapText="1"/>
    </xf>
    <xf numFmtId="171" fontId="9" fillId="0" borderId="2" xfId="2" applyNumberFormat="1" applyFont="1" applyBorder="1" applyAlignment="1">
      <alignment horizontal="right" wrapText="1"/>
    </xf>
    <xf numFmtId="171" fontId="16" fillId="2" borderId="3" xfId="2" applyNumberFormat="1" applyFont="1" applyFill="1" applyBorder="1" applyAlignment="1">
      <alignment horizontal="right" wrapText="1"/>
    </xf>
    <xf numFmtId="171" fontId="15" fillId="0" borderId="3" xfId="2" applyNumberFormat="1" applyFont="1" applyBorder="1" applyAlignment="1">
      <alignment horizontal="right" wrapText="1"/>
    </xf>
    <xf numFmtId="3" fontId="14" fillId="2" borderId="4" xfId="1" applyNumberFormat="1" applyFont="1" applyFill="1" applyBorder="1" applyAlignment="1">
      <alignment horizontal="right" wrapText="1"/>
    </xf>
    <xf numFmtId="3" fontId="1" fillId="2" borderId="4" xfId="1" applyNumberFormat="1" applyFont="1" applyFill="1" applyBorder="1" applyAlignment="1">
      <alignment horizontal="right" wrapText="1"/>
    </xf>
    <xf numFmtId="3" fontId="30" fillId="4" borderId="7" xfId="2" applyNumberFormat="1" applyFont="1" applyFill="1" applyBorder="1"/>
    <xf numFmtId="3" fontId="4" fillId="2" borderId="0" xfId="2" applyNumberFormat="1" applyFont="1" applyFill="1" applyAlignment="1">
      <alignment horizontal="right" wrapText="1"/>
    </xf>
    <xf numFmtId="0" fontId="2" fillId="2" borderId="0" xfId="0" quotePrefix="1" applyFont="1" applyFill="1" applyAlignment="1">
      <alignment horizontal="right" wrapText="1"/>
    </xf>
    <xf numFmtId="165" fontId="1" fillId="2" borderId="0" xfId="2" applyNumberFormat="1" applyFill="1" applyAlignment="1">
      <alignment horizontal="right" wrapText="1"/>
    </xf>
    <xf numFmtId="165" fontId="14" fillId="2" borderId="0" xfId="2" applyNumberFormat="1" applyFont="1" applyFill="1" applyAlignment="1">
      <alignment horizontal="right" wrapText="1"/>
    </xf>
    <xf numFmtId="168" fontId="1" fillId="2" borderId="0" xfId="2" applyNumberFormat="1" applyFill="1" applyAlignment="1">
      <alignment horizontal="right" wrapText="1"/>
    </xf>
    <xf numFmtId="168" fontId="4" fillId="2" borderId="0" xfId="2" applyNumberFormat="1" applyFont="1" applyFill="1" applyAlignment="1">
      <alignment horizontal="right" wrapText="1"/>
    </xf>
    <xf numFmtId="168" fontId="14" fillId="2" borderId="0" xfId="2" applyNumberFormat="1" applyFont="1" applyFill="1" applyAlignment="1">
      <alignment horizontal="right" wrapText="1"/>
    </xf>
    <xf numFmtId="168" fontId="7" fillId="2" borderId="0" xfId="2" applyNumberFormat="1" applyFont="1" applyFill="1" applyAlignment="1">
      <alignment horizontal="right" wrapText="1"/>
    </xf>
    <xf numFmtId="166" fontId="1" fillId="2" borderId="0" xfId="1" applyNumberFormat="1" applyFont="1" applyFill="1" applyBorder="1" applyAlignment="1">
      <alignment horizontal="right" wrapText="1"/>
    </xf>
    <xf numFmtId="166" fontId="4" fillId="2" borderId="0" xfId="1" applyNumberFormat="1" applyFont="1" applyFill="1" applyBorder="1" applyAlignment="1">
      <alignment horizontal="right" wrapText="1"/>
    </xf>
    <xf numFmtId="0" fontId="2" fillId="2" borderId="0" xfId="0" applyFont="1" applyFill="1" applyAlignment="1">
      <alignment horizontal="right" wrapText="1"/>
    </xf>
    <xf numFmtId="171" fontId="7" fillId="2" borderId="0" xfId="0" applyNumberFormat="1" applyFont="1" applyFill="1" applyAlignment="1">
      <alignment horizontal="right" wrapText="1"/>
    </xf>
    <xf numFmtId="168" fontId="7" fillId="2" borderId="0" xfId="0" applyNumberFormat="1" applyFont="1" applyFill="1" applyAlignment="1">
      <alignment horizontal="right" wrapText="1"/>
    </xf>
    <xf numFmtId="171" fontId="4" fillId="2" borderId="0" xfId="0" applyNumberFormat="1" applyFont="1" applyFill="1" applyAlignment="1">
      <alignment horizontal="right" wrapText="1"/>
    </xf>
    <xf numFmtId="168" fontId="4" fillId="2" borderId="0" xfId="0" applyNumberFormat="1" applyFont="1" applyFill="1" applyAlignment="1">
      <alignment horizontal="right" wrapText="1"/>
    </xf>
    <xf numFmtId="165" fontId="4" fillId="2" borderId="0" xfId="0" applyNumberFormat="1" applyFont="1" applyFill="1" applyAlignment="1">
      <alignment horizontal="right" wrapText="1"/>
    </xf>
    <xf numFmtId="0" fontId="4" fillId="0" borderId="0" xfId="2" applyFont="1" applyAlignment="1">
      <alignment horizontal="right" wrapText="1"/>
    </xf>
    <xf numFmtId="49" fontId="4" fillId="0" borderId="0" xfId="2" applyNumberFormat="1" applyFont="1" applyAlignment="1">
      <alignment horizontal="right" wrapText="1"/>
    </xf>
    <xf numFmtId="171" fontId="4" fillId="0" borderId="0" xfId="0" applyNumberFormat="1" applyFont="1" applyAlignment="1">
      <alignment horizontal="right" wrapText="1"/>
    </xf>
    <xf numFmtId="168" fontId="4" fillId="0" borderId="0" xfId="0" applyNumberFormat="1" applyFont="1" applyAlignment="1">
      <alignment horizontal="right" wrapText="1"/>
    </xf>
    <xf numFmtId="171" fontId="17" fillId="0" borderId="0" xfId="0" applyNumberFormat="1" applyFont="1" applyAlignment="1">
      <alignment horizontal="right" wrapText="1"/>
    </xf>
    <xf numFmtId="171" fontId="18" fillId="0" borderId="0" xfId="0" applyNumberFormat="1" applyFont="1" applyAlignment="1">
      <alignment horizontal="right" wrapText="1"/>
    </xf>
    <xf numFmtId="168" fontId="7" fillId="0" borderId="0" xfId="0" applyNumberFormat="1" applyFont="1" applyAlignment="1">
      <alignment horizontal="right" wrapText="1"/>
    </xf>
    <xf numFmtId="0" fontId="4" fillId="0" borderId="0" xfId="0" applyFont="1" applyAlignment="1">
      <alignment horizontal="right" wrapText="1"/>
    </xf>
    <xf numFmtId="168" fontId="4" fillId="0" borderId="0" xfId="2" applyNumberFormat="1" applyFont="1" applyAlignment="1">
      <alignment horizontal="right" wrapText="1"/>
    </xf>
    <xf numFmtId="171" fontId="7" fillId="0" borderId="0" xfId="0" applyNumberFormat="1" applyFont="1" applyAlignment="1">
      <alignment horizontal="right" wrapText="1"/>
    </xf>
    <xf numFmtId="165" fontId="7" fillId="0" borderId="0" xfId="0" applyNumberFormat="1" applyFont="1" applyAlignment="1">
      <alignment horizontal="right" wrapText="1"/>
    </xf>
    <xf numFmtId="166" fontId="18" fillId="0" borderId="0" xfId="1" applyNumberFormat="1" applyFont="1" applyFill="1" applyBorder="1" applyAlignment="1">
      <alignment horizontal="right" wrapText="1"/>
    </xf>
    <xf numFmtId="164" fontId="2" fillId="2" borderId="0" xfId="1" applyFont="1" applyFill="1" applyBorder="1" applyAlignment="1">
      <alignment horizontal="right" wrapText="1"/>
    </xf>
    <xf numFmtId="165" fontId="26" fillId="2" borderId="0" xfId="0" applyNumberFormat="1" applyFont="1" applyFill="1" applyAlignment="1">
      <alignment horizontal="right" wrapText="1"/>
    </xf>
    <xf numFmtId="165" fontId="27" fillId="2" borderId="0" xfId="0" applyNumberFormat="1" applyFont="1" applyFill="1" applyAlignment="1">
      <alignment horizontal="right" wrapText="1"/>
    </xf>
    <xf numFmtId="43" fontId="26" fillId="2" borderId="0" xfId="0" applyNumberFormat="1" applyFont="1" applyFill="1" applyAlignment="1">
      <alignment horizontal="right" wrapText="1"/>
    </xf>
    <xf numFmtId="171" fontId="3" fillId="0" borderId="2" xfId="0" applyNumberFormat="1" applyFont="1" applyBorder="1" applyAlignment="1">
      <alignment horizontal="right" wrapText="1"/>
    </xf>
    <xf numFmtId="171" fontId="9" fillId="0" borderId="2" xfId="0" applyNumberFormat="1" applyFont="1" applyBorder="1" applyAlignment="1">
      <alignment horizontal="right" wrapText="1"/>
    </xf>
    <xf numFmtId="171" fontId="17" fillId="0" borderId="1" xfId="0" applyNumberFormat="1" applyFont="1" applyBorder="1" applyAlignment="1">
      <alignment horizontal="right" wrapText="1"/>
    </xf>
    <xf numFmtId="171" fontId="18" fillId="0" borderId="1" xfId="0" applyNumberFormat="1" applyFont="1" applyBorder="1" applyAlignment="1">
      <alignment horizontal="right" wrapText="1"/>
    </xf>
    <xf numFmtId="0" fontId="1" fillId="0" borderId="0" xfId="3" applyNumberFormat="1" applyFont="1"/>
    <xf numFmtId="4" fontId="3" fillId="0" borderId="2" xfId="0" applyNumberFormat="1" applyFont="1" applyBorder="1" applyAlignment="1">
      <alignment horizontal="right" wrapText="1"/>
    </xf>
    <xf numFmtId="2" fontId="4" fillId="0" borderId="1" xfId="0" applyNumberFormat="1" applyFont="1" applyBorder="1" applyAlignment="1">
      <alignment horizontal="right" wrapText="1"/>
    </xf>
    <xf numFmtId="43" fontId="26" fillId="0" borderId="0" xfId="0" applyNumberFormat="1" applyFont="1" applyAlignment="1">
      <alignment horizontal="right" wrapText="1"/>
    </xf>
    <xf numFmtId="0" fontId="1" fillId="0" borderId="0" xfId="0" applyFont="1"/>
    <xf numFmtId="0" fontId="0" fillId="0" borderId="0" xfId="0"/>
    <xf numFmtId="0" fontId="6" fillId="2" borderId="1" xfId="0" applyFont="1" applyFill="1" applyBorder="1" applyAlignment="1">
      <alignment horizontal="left" wrapText="1"/>
    </xf>
    <xf numFmtId="0" fontId="11" fillId="3" borderId="0" xfId="0" applyFont="1" applyFill="1" applyAlignment="1">
      <alignment horizontal="left" vertical="center" wrapText="1"/>
    </xf>
    <xf numFmtId="0" fontId="10" fillId="2" borderId="0" xfId="2" applyFont="1" applyFill="1" applyAlignment="1">
      <alignment horizontal="left" vertical="center" wrapText="1"/>
    </xf>
    <xf numFmtId="0" fontId="19" fillId="2" borderId="0" xfId="0" applyFont="1" applyFill="1" applyAlignment="1">
      <alignment horizontal="left" wrapText="1"/>
    </xf>
    <xf numFmtId="0" fontId="20" fillId="2" borderId="0" xfId="0" applyFont="1" applyFill="1" applyAlignment="1">
      <alignment horizontal="left" wrapText="1"/>
    </xf>
    <xf numFmtId="0" fontId="6" fillId="2" borderId="0" xfId="0" applyFont="1" applyFill="1" applyAlignment="1">
      <alignment horizontal="left" wrapText="1"/>
    </xf>
    <xf numFmtId="0" fontId="4" fillId="2" borderId="0" xfId="0" applyFont="1" applyFill="1" applyAlignment="1">
      <alignment horizontal="left" wrapText="1"/>
    </xf>
    <xf numFmtId="0" fontId="4" fillId="2" borderId="1" xfId="0" applyFont="1" applyFill="1" applyBorder="1" applyAlignment="1">
      <alignment horizontal="left" wrapText="1"/>
    </xf>
    <xf numFmtId="0" fontId="6" fillId="2" borderId="0" xfId="2" applyFont="1" applyFill="1" applyAlignment="1">
      <alignment horizontal="left" wrapText="1"/>
    </xf>
    <xf numFmtId="0" fontId="6" fillId="2" borderId="1" xfId="2" applyFont="1" applyFill="1" applyBorder="1" applyAlignment="1">
      <alignment horizontal="left" wrapText="1"/>
    </xf>
    <xf numFmtId="0" fontId="1" fillId="0" borderId="0" xfId="2"/>
    <xf numFmtId="49" fontId="2" fillId="0" borderId="0" xfId="2" applyNumberFormat="1" applyFont="1" applyAlignment="1">
      <alignment horizontal="center" wrapText="1"/>
    </xf>
    <xf numFmtId="0" fontId="10" fillId="0" borderId="0" xfId="2" applyFont="1" applyAlignment="1">
      <alignment horizontal="left" vertical="center" wrapText="1"/>
    </xf>
    <xf numFmtId="0" fontId="6" fillId="5" borderId="1" xfId="2" applyFont="1" applyFill="1" applyBorder="1" applyAlignment="1">
      <alignment horizontal="left" wrapText="1"/>
    </xf>
  </cellXfs>
  <cellStyles count="4">
    <cellStyle name="Komma" xfId="1" builtinId="3"/>
    <cellStyle name="Prozent" xfId="3" builtinId="5"/>
    <cellStyle name="Standard" xfId="0" builtinId="0"/>
    <cellStyle name="Standard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FFFFF"/>
      <rgbColor rgb="009D9FA2"/>
      <rgbColor rgb="00000000"/>
      <rgbColor rgb="00CC0000"/>
      <rgbColor rgb="00666666"/>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45721</xdr:rowOff>
    </xdr:from>
    <xdr:to>
      <xdr:col>3</xdr:col>
      <xdr:colOff>550545</xdr:colOff>
      <xdr:row>1</xdr:row>
      <xdr:rowOff>59348</xdr:rowOff>
    </xdr:to>
    <xdr:pic>
      <xdr:nvPicPr>
        <xdr:cNvPr id="1067" name="Picture 3" descr="http://reports2.equitystory/evn/quarter/2013/q3/layout/pic/logo_en.png">
          <a:extLst>
            <a:ext uri="{FF2B5EF4-FFF2-40B4-BE49-F238E27FC236}">
              <a16:creationId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55676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68580</xdr:colOff>
      <xdr:row>0</xdr:row>
      <xdr:rowOff>30480</xdr:rowOff>
    </xdr:from>
    <xdr:to>
      <xdr:col>0</xdr:col>
      <xdr:colOff>4419600</xdr:colOff>
      <xdr:row>1</xdr:row>
      <xdr:rowOff>55537</xdr:rowOff>
    </xdr:to>
    <xdr:pic>
      <xdr:nvPicPr>
        <xdr:cNvPr id="3" name="Picture 3" descr="http://reports2.equitystory/evn/quarter/2013/q3/layout/pic/logo_en.pn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30480"/>
          <a:ext cx="452628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xdr:colOff>
      <xdr:row>0</xdr:row>
      <xdr:rowOff>30480</xdr:rowOff>
    </xdr:from>
    <xdr:to>
      <xdr:col>1</xdr:col>
      <xdr:colOff>19050</xdr:colOff>
      <xdr:row>1</xdr:row>
      <xdr:rowOff>59347</xdr:rowOff>
    </xdr:to>
    <xdr:pic>
      <xdr:nvPicPr>
        <xdr:cNvPr id="2" name="Picture 3" descr="http://reports2.equitystory/evn/quarter/2013/q3/layout/pic/logo_en.png">
          <a:extLst>
            <a:ext uri="{FF2B5EF4-FFF2-40B4-BE49-F238E27FC236}">
              <a16:creationId xmlns:a16="http://schemas.microsoft.com/office/drawing/2014/main" id="{AE6B0F33-1FEF-4EEC-A8B3-54969EE07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30480"/>
          <a:ext cx="442722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30480</xdr:rowOff>
    </xdr:from>
    <xdr:to>
      <xdr:col>0</xdr:col>
      <xdr:colOff>4172373</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013A6546-E766-49F9-B243-E83A39FD4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126653"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30480</xdr:rowOff>
    </xdr:from>
    <xdr:to>
      <xdr:col>0</xdr:col>
      <xdr:colOff>4107180</xdr:colOff>
      <xdr:row>1</xdr:row>
      <xdr:rowOff>55537</xdr:rowOff>
    </xdr:to>
    <xdr:pic>
      <xdr:nvPicPr>
        <xdr:cNvPr id="5" name="Picture 3" descr="http://reports2.equitystory/evn/quarter/2013/q3/layout/pic/logo_en.png">
          <a:extLst>
            <a:ext uri="{FF2B5EF4-FFF2-40B4-BE49-F238E27FC236}">
              <a16:creationId xmlns:a16="http://schemas.microsoft.com/office/drawing/2014/main" id="{314637EE-0687-46FA-B893-9D83955DE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06146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0</xdr:col>
      <xdr:colOff>4095750</xdr:colOff>
      <xdr:row>1</xdr:row>
      <xdr:rowOff>55537</xdr:rowOff>
    </xdr:to>
    <xdr:pic>
      <xdr:nvPicPr>
        <xdr:cNvPr id="6" name="Picture 3" descr="http://reports2.equitystory/evn/quarter/2013/q3/layout/pic/logo_en.png">
          <a:extLst>
            <a:ext uri="{FF2B5EF4-FFF2-40B4-BE49-F238E27FC236}">
              <a16:creationId xmlns:a16="http://schemas.microsoft.com/office/drawing/2014/main" id="{5062341C-2930-4158-AE53-A5AC11BCB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347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38100</xdr:rowOff>
    </xdr:from>
    <xdr:to>
      <xdr:col>0</xdr:col>
      <xdr:colOff>4091940</xdr:colOff>
      <xdr:row>1</xdr:row>
      <xdr:rowOff>55537</xdr:rowOff>
    </xdr:to>
    <xdr:pic>
      <xdr:nvPicPr>
        <xdr:cNvPr id="7" name="Picture 3" descr="http://reports2.equitystory/evn/quarter/2013/q3/layout/pic/logo_en.png">
          <a:extLst>
            <a:ext uri="{FF2B5EF4-FFF2-40B4-BE49-F238E27FC236}">
              <a16:creationId xmlns:a16="http://schemas.microsoft.com/office/drawing/2014/main" id="{B0D5E142-848B-4681-B0D2-BA5E08648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8100"/>
          <a:ext cx="4030980" cy="455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0</xdr:col>
      <xdr:colOff>4101465</xdr:colOff>
      <xdr:row>1</xdr:row>
      <xdr:rowOff>59347</xdr:rowOff>
    </xdr:to>
    <xdr:pic>
      <xdr:nvPicPr>
        <xdr:cNvPr id="8" name="Picture 3" descr="http://reports2.equitystory/evn/quarter/2013/q3/layout/pic/logo_en.png">
          <a:extLst>
            <a:ext uri="{FF2B5EF4-FFF2-40B4-BE49-F238E27FC236}">
              <a16:creationId xmlns:a16="http://schemas.microsoft.com/office/drawing/2014/main" id="{C24153CB-2A94-4759-BF0E-9AE8891BA3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40505"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0</xdr:col>
      <xdr:colOff>4253865</xdr:colOff>
      <xdr:row>1</xdr:row>
      <xdr:rowOff>55537</xdr:rowOff>
    </xdr:to>
    <xdr:pic>
      <xdr:nvPicPr>
        <xdr:cNvPr id="9" name="Picture 3" descr="http://reports2.equitystory/evn/quarter/2013/q3/layout/pic/logo_en.png">
          <a:extLst>
            <a:ext uri="{FF2B5EF4-FFF2-40B4-BE49-F238E27FC236}">
              <a16:creationId xmlns:a16="http://schemas.microsoft.com/office/drawing/2014/main" id="{C41BB47E-2029-40AB-9E65-163CA2649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92905"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1</xdr:col>
      <xdr:colOff>38100</xdr:colOff>
      <xdr:row>1</xdr:row>
      <xdr:rowOff>55537</xdr:rowOff>
    </xdr:to>
    <xdr:pic>
      <xdr:nvPicPr>
        <xdr:cNvPr id="10" name="Picture 3" descr="http://reports2.equitystory/evn/quarter/2013/q3/layout/pic/logo_en.png">
          <a:extLst>
            <a:ext uri="{FF2B5EF4-FFF2-40B4-BE49-F238E27FC236}">
              <a16:creationId xmlns:a16="http://schemas.microsoft.com/office/drawing/2014/main" id="{DEF209F1-7E52-429B-BD17-CE5D75D6E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1</xdr:col>
      <xdr:colOff>7620</xdr:colOff>
      <xdr:row>1</xdr:row>
      <xdr:rowOff>59348</xdr:rowOff>
    </xdr:to>
    <xdr:pic>
      <xdr:nvPicPr>
        <xdr:cNvPr id="11" name="Picture 3" descr="http://reports2.equitystory/evn/quarter/2013/q3/layout/pic/logo_en.png">
          <a:extLst>
            <a:ext uri="{FF2B5EF4-FFF2-40B4-BE49-F238E27FC236}">
              <a16:creationId xmlns:a16="http://schemas.microsoft.com/office/drawing/2014/main" id="{5DB746CD-649B-486B-8A6D-96945221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53340</xdr:rowOff>
    </xdr:from>
    <xdr:to>
      <xdr:col>2</xdr:col>
      <xdr:colOff>468630</xdr:colOff>
      <xdr:row>1</xdr:row>
      <xdr:rowOff>78397</xdr:rowOff>
    </xdr:to>
    <xdr:pic>
      <xdr:nvPicPr>
        <xdr:cNvPr id="4" name="Picture 3" descr="http://reports2.equitystory/evn/quarter/2013/q3/layout/pic/logo_en.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3340"/>
          <a:ext cx="435102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xdr:colOff>
      <xdr:row>0</xdr:row>
      <xdr:rowOff>30480</xdr:rowOff>
    </xdr:from>
    <xdr:to>
      <xdr:col>2</xdr:col>
      <xdr:colOff>561975</xdr:colOff>
      <xdr:row>1</xdr:row>
      <xdr:rowOff>55537</xdr:rowOff>
    </xdr:to>
    <xdr:pic>
      <xdr:nvPicPr>
        <xdr:cNvPr id="2" name="Picture 3" descr="http://reports2.equitystory/evn/quarter/2013/q3/layout/pic/logo_en.png">
          <a:extLst>
            <a:ext uri="{FF2B5EF4-FFF2-40B4-BE49-F238E27FC236}">
              <a16:creationId xmlns:a16="http://schemas.microsoft.com/office/drawing/2014/main" id="{33F7C703-504A-4F7C-9BAE-F828A2998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30480"/>
          <a:ext cx="435102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xdr:colOff>
      <xdr:row>0</xdr:row>
      <xdr:rowOff>30480</xdr:rowOff>
    </xdr:from>
    <xdr:to>
      <xdr:col>2</xdr:col>
      <xdr:colOff>638175</xdr:colOff>
      <xdr:row>1</xdr:row>
      <xdr:rowOff>59347</xdr:rowOff>
    </xdr:to>
    <xdr:pic>
      <xdr:nvPicPr>
        <xdr:cNvPr id="3" name="Picture 3" descr="http://reports2.equitystory/evn/quarter/2013/q3/layout/pic/logo_en.png">
          <a:extLst>
            <a:ext uri="{FF2B5EF4-FFF2-40B4-BE49-F238E27FC236}">
              <a16:creationId xmlns:a16="http://schemas.microsoft.com/office/drawing/2014/main" id="{FEDD20C2-92C3-4A39-9AC3-A092C6576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30480"/>
          <a:ext cx="442722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30480</xdr:rowOff>
    </xdr:from>
    <xdr:to>
      <xdr:col>2</xdr:col>
      <xdr:colOff>314748</xdr:colOff>
      <xdr:row>1</xdr:row>
      <xdr:rowOff>55537</xdr:rowOff>
    </xdr:to>
    <xdr:pic>
      <xdr:nvPicPr>
        <xdr:cNvPr id="5" name="Picture 3" descr="http://reports2.equitystory/evn/quarter/2013/q3/layout/pic/logo_en.png">
          <a:extLst>
            <a:ext uri="{FF2B5EF4-FFF2-40B4-BE49-F238E27FC236}">
              <a16:creationId xmlns:a16="http://schemas.microsoft.com/office/drawing/2014/main" id="{95EC6252-114A-4CCA-B6E0-6494B1CD2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126653"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30480</xdr:rowOff>
    </xdr:from>
    <xdr:to>
      <xdr:col>2</xdr:col>
      <xdr:colOff>249555</xdr:colOff>
      <xdr:row>1</xdr:row>
      <xdr:rowOff>55537</xdr:rowOff>
    </xdr:to>
    <xdr:pic>
      <xdr:nvPicPr>
        <xdr:cNvPr id="6" name="Picture 3" descr="http://reports2.equitystory/evn/quarter/2013/q3/layout/pic/logo_en.png">
          <a:extLst>
            <a:ext uri="{FF2B5EF4-FFF2-40B4-BE49-F238E27FC236}">
              <a16:creationId xmlns:a16="http://schemas.microsoft.com/office/drawing/2014/main" id="{DAC4DD85-B430-474C-AA8A-5EC2F1583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06146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2</xdr:col>
      <xdr:colOff>238125</xdr:colOff>
      <xdr:row>1</xdr:row>
      <xdr:rowOff>55537</xdr:rowOff>
    </xdr:to>
    <xdr:pic>
      <xdr:nvPicPr>
        <xdr:cNvPr id="7" name="Picture 3" descr="http://reports2.equitystory/evn/quarter/2013/q3/layout/pic/logo_en.png">
          <a:extLst>
            <a:ext uri="{FF2B5EF4-FFF2-40B4-BE49-F238E27FC236}">
              <a16:creationId xmlns:a16="http://schemas.microsoft.com/office/drawing/2014/main" id="{94D9C539-91CE-48E7-9251-7FCF2E93D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347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38100</xdr:rowOff>
    </xdr:from>
    <xdr:to>
      <xdr:col>2</xdr:col>
      <xdr:colOff>234315</xdr:colOff>
      <xdr:row>1</xdr:row>
      <xdr:rowOff>55537</xdr:rowOff>
    </xdr:to>
    <xdr:pic>
      <xdr:nvPicPr>
        <xdr:cNvPr id="8" name="Picture 3" descr="http://reports2.equitystory/evn/quarter/2013/q3/layout/pic/logo_en.png">
          <a:extLst>
            <a:ext uri="{FF2B5EF4-FFF2-40B4-BE49-F238E27FC236}">
              <a16:creationId xmlns:a16="http://schemas.microsoft.com/office/drawing/2014/main" id="{FA921041-FCD0-4BB8-AFB3-11C3CA3AB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8100"/>
          <a:ext cx="4030980" cy="455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2</xdr:col>
      <xdr:colOff>243840</xdr:colOff>
      <xdr:row>1</xdr:row>
      <xdr:rowOff>59347</xdr:rowOff>
    </xdr:to>
    <xdr:pic>
      <xdr:nvPicPr>
        <xdr:cNvPr id="9" name="Picture 3" descr="http://reports2.equitystory/evn/quarter/2013/q3/layout/pic/logo_en.png">
          <a:extLst>
            <a:ext uri="{FF2B5EF4-FFF2-40B4-BE49-F238E27FC236}">
              <a16:creationId xmlns:a16="http://schemas.microsoft.com/office/drawing/2014/main" id="{EA3A6F34-3847-4D80-962A-76E2430E0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40505"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2</xdr:col>
      <xdr:colOff>396240</xdr:colOff>
      <xdr:row>1</xdr:row>
      <xdr:rowOff>55537</xdr:rowOff>
    </xdr:to>
    <xdr:pic>
      <xdr:nvPicPr>
        <xdr:cNvPr id="10" name="Picture 3" descr="http://reports2.equitystory/evn/quarter/2013/q3/layout/pic/logo_en.png">
          <a:extLst>
            <a:ext uri="{FF2B5EF4-FFF2-40B4-BE49-F238E27FC236}">
              <a16:creationId xmlns:a16="http://schemas.microsoft.com/office/drawing/2014/main" id="{BB721DB1-BCDC-4D76-AAC9-4C738FEB7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92905"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2</xdr:col>
      <xdr:colOff>657225</xdr:colOff>
      <xdr:row>1</xdr:row>
      <xdr:rowOff>55537</xdr:rowOff>
    </xdr:to>
    <xdr:pic>
      <xdr:nvPicPr>
        <xdr:cNvPr id="11" name="Picture 3" descr="http://reports2.equitystory/evn/quarter/2013/q3/layout/pic/logo_en.png">
          <a:extLst>
            <a:ext uri="{FF2B5EF4-FFF2-40B4-BE49-F238E27FC236}">
              <a16:creationId xmlns:a16="http://schemas.microsoft.com/office/drawing/2014/main" id="{8D53D618-E00C-43EB-8B09-43A0B168B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2</xdr:col>
      <xdr:colOff>626745</xdr:colOff>
      <xdr:row>1</xdr:row>
      <xdr:rowOff>59348</xdr:rowOff>
    </xdr:to>
    <xdr:pic>
      <xdr:nvPicPr>
        <xdr:cNvPr id="12" name="Picture 3" descr="http://reports2.equitystory/evn/quarter/2013/q3/layout/pic/logo_en.png">
          <a:extLst>
            <a:ext uri="{FF2B5EF4-FFF2-40B4-BE49-F238E27FC236}">
              <a16:creationId xmlns:a16="http://schemas.microsoft.com/office/drawing/2014/main" id="{D1533B3D-B3AD-44A7-9FD2-CAF73E614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30480</xdr:rowOff>
    </xdr:from>
    <xdr:to>
      <xdr:col>3</xdr:col>
      <xdr:colOff>400050</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55676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3</xdr:col>
      <xdr:colOff>369570</xdr:colOff>
      <xdr:row>1</xdr:row>
      <xdr:rowOff>59348</xdr:rowOff>
    </xdr:to>
    <xdr:pic>
      <xdr:nvPicPr>
        <xdr:cNvPr id="2" name="Picture 3" descr="http://reports2.equitystory/evn/quarter/2013/q3/layout/pic/logo_en.png">
          <a:extLst>
            <a:ext uri="{FF2B5EF4-FFF2-40B4-BE49-F238E27FC236}">
              <a16:creationId xmlns:a16="http://schemas.microsoft.com/office/drawing/2014/main" id="{58729B85-1BC2-498D-A45E-E3679116B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30480</xdr:rowOff>
    </xdr:from>
    <xdr:to>
      <xdr:col>3</xdr:col>
      <xdr:colOff>243840</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55676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504825</xdr:colOff>
      <xdr:row>1</xdr:row>
      <xdr:rowOff>55537</xdr:rowOff>
    </xdr:to>
    <xdr:pic>
      <xdr:nvPicPr>
        <xdr:cNvPr id="2" name="Picture 3" descr="http://reports2.equitystory/evn/quarter/2013/q3/layout/pic/logo_en.png">
          <a:extLst>
            <a:ext uri="{FF2B5EF4-FFF2-40B4-BE49-F238E27FC236}">
              <a16:creationId xmlns:a16="http://schemas.microsoft.com/office/drawing/2014/main" id="{364F222F-9B94-4409-835A-532F258D8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3</xdr:col>
      <xdr:colOff>474345</xdr:colOff>
      <xdr:row>1</xdr:row>
      <xdr:rowOff>59348</xdr:rowOff>
    </xdr:to>
    <xdr:pic>
      <xdr:nvPicPr>
        <xdr:cNvPr id="3" name="Picture 3" descr="http://reports2.equitystory/evn/quarter/2013/q3/layout/pic/logo_en.png">
          <a:extLst>
            <a:ext uri="{FF2B5EF4-FFF2-40B4-BE49-F238E27FC236}">
              <a16:creationId xmlns:a16="http://schemas.microsoft.com/office/drawing/2014/main" id="{B0169784-408A-4954-8AF8-30B041965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60960</xdr:colOff>
      <xdr:row>0</xdr:row>
      <xdr:rowOff>30480</xdr:rowOff>
    </xdr:from>
    <xdr:to>
      <xdr:col>3</xdr:col>
      <xdr:colOff>53340</xdr:colOff>
      <xdr:row>1</xdr:row>
      <xdr:rowOff>59347</xdr:rowOff>
    </xdr:to>
    <xdr:pic>
      <xdr:nvPicPr>
        <xdr:cNvPr id="3" name="Picture 3" descr="http://reports2.equitystory/evn/quarter/2013/q3/layout/pic/logo_en.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32816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205740</xdr:colOff>
      <xdr:row>1</xdr:row>
      <xdr:rowOff>55537</xdr:rowOff>
    </xdr:to>
    <xdr:pic>
      <xdr:nvPicPr>
        <xdr:cNvPr id="2" name="Picture 3" descr="http://reports2.equitystory/evn/quarter/2013/q3/layout/pic/logo_en.png">
          <a:extLst>
            <a:ext uri="{FF2B5EF4-FFF2-40B4-BE49-F238E27FC236}">
              <a16:creationId xmlns:a16="http://schemas.microsoft.com/office/drawing/2014/main" id="{DA4F06F3-2880-4DE7-B218-66DC33971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92905"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466725</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D8313004-FAA6-4896-9246-25957BF7F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3</xdr:col>
      <xdr:colOff>436245</xdr:colOff>
      <xdr:row>1</xdr:row>
      <xdr:rowOff>59348</xdr:rowOff>
    </xdr:to>
    <xdr:pic>
      <xdr:nvPicPr>
        <xdr:cNvPr id="5" name="Picture 3" descr="http://reports2.equitystory/evn/quarter/2013/q3/layout/pic/logo_en.png">
          <a:extLst>
            <a:ext uri="{FF2B5EF4-FFF2-40B4-BE49-F238E27FC236}">
              <a16:creationId xmlns:a16="http://schemas.microsoft.com/office/drawing/2014/main" id="{85B0F2EB-C311-469B-A685-D3718B61E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60960</xdr:colOff>
      <xdr:row>0</xdr:row>
      <xdr:rowOff>38100</xdr:rowOff>
    </xdr:from>
    <xdr:to>
      <xdr:col>3</xdr:col>
      <xdr:colOff>167640</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8100"/>
          <a:ext cx="414528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177165</xdr:colOff>
      <xdr:row>1</xdr:row>
      <xdr:rowOff>59347</xdr:rowOff>
    </xdr:to>
    <xdr:pic>
      <xdr:nvPicPr>
        <xdr:cNvPr id="2" name="Picture 3" descr="http://reports2.equitystory/evn/quarter/2013/q3/layout/pic/logo_en.png">
          <a:extLst>
            <a:ext uri="{FF2B5EF4-FFF2-40B4-BE49-F238E27FC236}">
              <a16:creationId xmlns:a16="http://schemas.microsoft.com/office/drawing/2014/main" id="{1BA38E34-DCD9-4BB9-A4B2-3CC0EEFBA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40505"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329565</xdr:colOff>
      <xdr:row>1</xdr:row>
      <xdr:rowOff>55537</xdr:rowOff>
    </xdr:to>
    <xdr:pic>
      <xdr:nvPicPr>
        <xdr:cNvPr id="3" name="Picture 3" descr="http://reports2.equitystory/evn/quarter/2013/q3/layout/pic/logo_en.png">
          <a:extLst>
            <a:ext uri="{FF2B5EF4-FFF2-40B4-BE49-F238E27FC236}">
              <a16:creationId xmlns:a16="http://schemas.microsoft.com/office/drawing/2014/main" id="{AF65476F-4842-4415-8BEB-B9DD5EE30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92905"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590550</xdr:colOff>
      <xdr:row>1</xdr:row>
      <xdr:rowOff>55537</xdr:rowOff>
    </xdr:to>
    <xdr:pic>
      <xdr:nvPicPr>
        <xdr:cNvPr id="5" name="Picture 3" descr="http://reports2.equitystory/evn/quarter/2013/q3/layout/pic/logo_en.png">
          <a:extLst>
            <a:ext uri="{FF2B5EF4-FFF2-40B4-BE49-F238E27FC236}">
              <a16:creationId xmlns:a16="http://schemas.microsoft.com/office/drawing/2014/main" id="{8E44DD26-7AE1-41B3-B606-E6557BD5A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3</xdr:col>
      <xdr:colOff>560070</xdr:colOff>
      <xdr:row>1</xdr:row>
      <xdr:rowOff>59348</xdr:rowOff>
    </xdr:to>
    <xdr:pic>
      <xdr:nvPicPr>
        <xdr:cNvPr id="6" name="Picture 3" descr="http://reports2.equitystory/evn/quarter/2013/q3/layout/pic/logo_en.png">
          <a:extLst>
            <a:ext uri="{FF2B5EF4-FFF2-40B4-BE49-F238E27FC236}">
              <a16:creationId xmlns:a16="http://schemas.microsoft.com/office/drawing/2014/main" id="{16B64EA7-D20F-4F10-BD9B-F7A511198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60960</xdr:colOff>
      <xdr:row>0</xdr:row>
      <xdr:rowOff>30480</xdr:rowOff>
    </xdr:from>
    <xdr:to>
      <xdr:col>3</xdr:col>
      <xdr:colOff>0</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4528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38100</xdr:rowOff>
    </xdr:from>
    <xdr:to>
      <xdr:col>2</xdr:col>
      <xdr:colOff>891540</xdr:colOff>
      <xdr:row>1</xdr:row>
      <xdr:rowOff>55537</xdr:rowOff>
    </xdr:to>
    <xdr:pic>
      <xdr:nvPicPr>
        <xdr:cNvPr id="2" name="Picture 3" descr="http://reports2.equitystory/evn/quarter/2013/q3/layout/pic/logo_en.png">
          <a:extLst>
            <a:ext uri="{FF2B5EF4-FFF2-40B4-BE49-F238E27FC236}">
              <a16:creationId xmlns:a16="http://schemas.microsoft.com/office/drawing/2014/main" id="{9D339D4E-D56E-4F07-8C25-3EB629A52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8100"/>
          <a:ext cx="4030980" cy="455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5715</xdr:colOff>
      <xdr:row>1</xdr:row>
      <xdr:rowOff>59347</xdr:rowOff>
    </xdr:to>
    <xdr:pic>
      <xdr:nvPicPr>
        <xdr:cNvPr id="3" name="Picture 3" descr="http://reports2.equitystory/evn/quarter/2013/q3/layout/pic/logo_en.png">
          <a:extLst>
            <a:ext uri="{FF2B5EF4-FFF2-40B4-BE49-F238E27FC236}">
              <a16:creationId xmlns:a16="http://schemas.microsoft.com/office/drawing/2014/main" id="{D8DC61E5-3D72-43D6-855B-848010688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40505"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158115</xdr:colOff>
      <xdr:row>1</xdr:row>
      <xdr:rowOff>55537</xdr:rowOff>
    </xdr:to>
    <xdr:pic>
      <xdr:nvPicPr>
        <xdr:cNvPr id="5" name="Picture 3" descr="http://reports2.equitystory/evn/quarter/2013/q3/layout/pic/logo_en.png">
          <a:extLst>
            <a:ext uri="{FF2B5EF4-FFF2-40B4-BE49-F238E27FC236}">
              <a16:creationId xmlns:a16="http://schemas.microsoft.com/office/drawing/2014/main" id="{2A4E3C1F-79EB-4112-A208-D06EE10C4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92905"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419100</xdr:colOff>
      <xdr:row>1</xdr:row>
      <xdr:rowOff>55537</xdr:rowOff>
    </xdr:to>
    <xdr:pic>
      <xdr:nvPicPr>
        <xdr:cNvPr id="6" name="Picture 3" descr="http://reports2.equitystory/evn/quarter/2013/q3/layout/pic/logo_en.png">
          <a:extLst>
            <a:ext uri="{FF2B5EF4-FFF2-40B4-BE49-F238E27FC236}">
              <a16:creationId xmlns:a16="http://schemas.microsoft.com/office/drawing/2014/main" id="{26F471C4-0869-4A99-9085-8C199591B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3</xdr:col>
      <xdr:colOff>388620</xdr:colOff>
      <xdr:row>1</xdr:row>
      <xdr:rowOff>59348</xdr:rowOff>
    </xdr:to>
    <xdr:pic>
      <xdr:nvPicPr>
        <xdr:cNvPr id="7" name="Picture 3" descr="http://reports2.equitystory/evn/quarter/2013/q3/layout/pic/logo_en.png">
          <a:extLst>
            <a:ext uri="{FF2B5EF4-FFF2-40B4-BE49-F238E27FC236}">
              <a16:creationId xmlns:a16="http://schemas.microsoft.com/office/drawing/2014/main" id="{DF39E6A9-3485-46F9-88C5-1A1FCA2B6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45720</xdr:colOff>
      <xdr:row>0</xdr:row>
      <xdr:rowOff>30480</xdr:rowOff>
    </xdr:from>
    <xdr:to>
      <xdr:col>2</xdr:col>
      <xdr:colOff>811530</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14528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2</xdr:col>
      <xdr:colOff>800100</xdr:colOff>
      <xdr:row>1</xdr:row>
      <xdr:rowOff>55537</xdr:rowOff>
    </xdr:to>
    <xdr:pic>
      <xdr:nvPicPr>
        <xdr:cNvPr id="2" name="Picture 3" descr="http://reports2.equitystory/evn/quarter/2013/q3/layout/pic/logo_en.png">
          <a:extLst>
            <a:ext uri="{FF2B5EF4-FFF2-40B4-BE49-F238E27FC236}">
              <a16:creationId xmlns:a16="http://schemas.microsoft.com/office/drawing/2014/main" id="{60B78BAE-1E50-4AEE-8742-BD59571C3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347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38100</xdr:rowOff>
    </xdr:from>
    <xdr:to>
      <xdr:col>2</xdr:col>
      <xdr:colOff>796290</xdr:colOff>
      <xdr:row>1</xdr:row>
      <xdr:rowOff>55537</xdr:rowOff>
    </xdr:to>
    <xdr:pic>
      <xdr:nvPicPr>
        <xdr:cNvPr id="3" name="Picture 3" descr="http://reports2.equitystory/evn/quarter/2013/q3/layout/pic/logo_en.png">
          <a:extLst>
            <a:ext uri="{FF2B5EF4-FFF2-40B4-BE49-F238E27FC236}">
              <a16:creationId xmlns:a16="http://schemas.microsoft.com/office/drawing/2014/main" id="{D0F58F12-BCEF-458D-92DE-42E1622B8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8100"/>
          <a:ext cx="4030980" cy="455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2</xdr:col>
      <xdr:colOff>805815</xdr:colOff>
      <xdr:row>1</xdr:row>
      <xdr:rowOff>59347</xdr:rowOff>
    </xdr:to>
    <xdr:pic>
      <xdr:nvPicPr>
        <xdr:cNvPr id="5" name="Picture 3" descr="http://reports2.equitystory/evn/quarter/2013/q3/layout/pic/logo_en.png">
          <a:extLst>
            <a:ext uri="{FF2B5EF4-FFF2-40B4-BE49-F238E27FC236}">
              <a16:creationId xmlns:a16="http://schemas.microsoft.com/office/drawing/2014/main" id="{D00AB21E-74F9-483E-8B70-CEF20EFDC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40505"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62865</xdr:colOff>
      <xdr:row>1</xdr:row>
      <xdr:rowOff>55537</xdr:rowOff>
    </xdr:to>
    <xdr:pic>
      <xdr:nvPicPr>
        <xdr:cNvPr id="6" name="Picture 3" descr="http://reports2.equitystory/evn/quarter/2013/q3/layout/pic/logo_en.png">
          <a:extLst>
            <a:ext uri="{FF2B5EF4-FFF2-40B4-BE49-F238E27FC236}">
              <a16:creationId xmlns:a16="http://schemas.microsoft.com/office/drawing/2014/main" id="{41267D8A-DBC2-4A0C-8C8A-CBA745BD0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92905"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3</xdr:col>
      <xdr:colOff>323850</xdr:colOff>
      <xdr:row>1</xdr:row>
      <xdr:rowOff>55537</xdr:rowOff>
    </xdr:to>
    <xdr:pic>
      <xdr:nvPicPr>
        <xdr:cNvPr id="7" name="Picture 3" descr="http://reports2.equitystory/evn/quarter/2013/q3/layout/pic/logo_en.png">
          <a:extLst>
            <a:ext uri="{FF2B5EF4-FFF2-40B4-BE49-F238E27FC236}">
              <a16:creationId xmlns:a16="http://schemas.microsoft.com/office/drawing/2014/main" id="{AB9D7CD0-C809-4E15-A847-9FF69C9EE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3</xdr:col>
      <xdr:colOff>293370</xdr:colOff>
      <xdr:row>1</xdr:row>
      <xdr:rowOff>59348</xdr:rowOff>
    </xdr:to>
    <xdr:pic>
      <xdr:nvPicPr>
        <xdr:cNvPr id="8" name="Picture 3" descr="http://reports2.equitystory/evn/quarter/2013/q3/layout/pic/logo_en.png">
          <a:extLst>
            <a:ext uri="{FF2B5EF4-FFF2-40B4-BE49-F238E27FC236}">
              <a16:creationId xmlns:a16="http://schemas.microsoft.com/office/drawing/2014/main" id="{9B9DD9C7-2CC5-42EA-8CDC-C25629A83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45720</xdr:colOff>
      <xdr:row>0</xdr:row>
      <xdr:rowOff>30480</xdr:rowOff>
    </xdr:from>
    <xdr:to>
      <xdr:col>0</xdr:col>
      <xdr:colOff>4172373</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22910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30480</xdr:rowOff>
    </xdr:from>
    <xdr:to>
      <xdr:col>0</xdr:col>
      <xdr:colOff>4107180</xdr:colOff>
      <xdr:row>1</xdr:row>
      <xdr:rowOff>55537</xdr:rowOff>
    </xdr:to>
    <xdr:pic>
      <xdr:nvPicPr>
        <xdr:cNvPr id="2" name="Picture 3" descr="http://reports2.equitystory/evn/quarter/2013/q3/layout/pic/logo_en.png">
          <a:extLst>
            <a:ext uri="{FF2B5EF4-FFF2-40B4-BE49-F238E27FC236}">
              <a16:creationId xmlns:a16="http://schemas.microsoft.com/office/drawing/2014/main" id="{2303C7F7-066E-4977-80ED-9FD32D786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06146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0</xdr:col>
      <xdr:colOff>4095750</xdr:colOff>
      <xdr:row>1</xdr:row>
      <xdr:rowOff>55537</xdr:rowOff>
    </xdr:to>
    <xdr:pic>
      <xdr:nvPicPr>
        <xdr:cNvPr id="3" name="Picture 3" descr="http://reports2.equitystory/evn/quarter/2013/q3/layout/pic/logo_en.png">
          <a:extLst>
            <a:ext uri="{FF2B5EF4-FFF2-40B4-BE49-F238E27FC236}">
              <a16:creationId xmlns:a16="http://schemas.microsoft.com/office/drawing/2014/main" id="{BC5FD638-A47D-4184-AEEB-4C24A0517A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347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38100</xdr:rowOff>
    </xdr:from>
    <xdr:to>
      <xdr:col>0</xdr:col>
      <xdr:colOff>4091940</xdr:colOff>
      <xdr:row>1</xdr:row>
      <xdr:rowOff>55537</xdr:rowOff>
    </xdr:to>
    <xdr:pic>
      <xdr:nvPicPr>
        <xdr:cNvPr id="5" name="Picture 3" descr="http://reports2.equitystory/evn/quarter/2013/q3/layout/pic/logo_en.png">
          <a:extLst>
            <a:ext uri="{FF2B5EF4-FFF2-40B4-BE49-F238E27FC236}">
              <a16:creationId xmlns:a16="http://schemas.microsoft.com/office/drawing/2014/main" id="{9F68B85E-74C7-4D7D-8FB1-564E8AF5F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8100"/>
          <a:ext cx="4030980" cy="455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0</xdr:col>
      <xdr:colOff>4101465</xdr:colOff>
      <xdr:row>1</xdr:row>
      <xdr:rowOff>59347</xdr:rowOff>
    </xdr:to>
    <xdr:pic>
      <xdr:nvPicPr>
        <xdr:cNvPr id="6" name="Picture 3" descr="http://reports2.equitystory/evn/quarter/2013/q3/layout/pic/logo_en.png">
          <a:extLst>
            <a:ext uri="{FF2B5EF4-FFF2-40B4-BE49-F238E27FC236}">
              <a16:creationId xmlns:a16="http://schemas.microsoft.com/office/drawing/2014/main" id="{371A4DC7-04A5-41E0-A051-60861B338A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40505"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0</xdr:col>
      <xdr:colOff>4253865</xdr:colOff>
      <xdr:row>1</xdr:row>
      <xdr:rowOff>55537</xdr:rowOff>
    </xdr:to>
    <xdr:pic>
      <xdr:nvPicPr>
        <xdr:cNvPr id="7" name="Picture 3" descr="http://reports2.equitystory/evn/quarter/2013/q3/layout/pic/logo_en.png">
          <a:extLst>
            <a:ext uri="{FF2B5EF4-FFF2-40B4-BE49-F238E27FC236}">
              <a16:creationId xmlns:a16="http://schemas.microsoft.com/office/drawing/2014/main" id="{A3E6FBF0-AA84-4B70-B01A-E01BB20D1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92905"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1</xdr:col>
      <xdr:colOff>180975</xdr:colOff>
      <xdr:row>1</xdr:row>
      <xdr:rowOff>55537</xdr:rowOff>
    </xdr:to>
    <xdr:pic>
      <xdr:nvPicPr>
        <xdr:cNvPr id="8" name="Picture 3" descr="http://reports2.equitystory/evn/quarter/2013/q3/layout/pic/logo_en.png">
          <a:extLst>
            <a:ext uri="{FF2B5EF4-FFF2-40B4-BE49-F238E27FC236}">
              <a16:creationId xmlns:a16="http://schemas.microsoft.com/office/drawing/2014/main" id="{E5513E9F-3A67-4B67-A3D3-3E3EB3E70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1</xdr:col>
      <xdr:colOff>150495</xdr:colOff>
      <xdr:row>1</xdr:row>
      <xdr:rowOff>59348</xdr:rowOff>
    </xdr:to>
    <xdr:pic>
      <xdr:nvPicPr>
        <xdr:cNvPr id="9" name="Picture 3" descr="http://reports2.equitystory/evn/quarter/2013/q3/layout/pic/logo_en.png">
          <a:extLst>
            <a:ext uri="{FF2B5EF4-FFF2-40B4-BE49-F238E27FC236}">
              <a16:creationId xmlns:a16="http://schemas.microsoft.com/office/drawing/2014/main" id="{CEB63487-CC89-44B5-8292-329DD316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68580</xdr:colOff>
      <xdr:row>0</xdr:row>
      <xdr:rowOff>30480</xdr:rowOff>
    </xdr:from>
    <xdr:to>
      <xdr:col>1</xdr:col>
      <xdr:colOff>476250</xdr:colOff>
      <xdr:row>1</xdr:row>
      <xdr:rowOff>59347</xdr:rowOff>
    </xdr:to>
    <xdr:pic>
      <xdr:nvPicPr>
        <xdr:cNvPr id="3" name="Picture 3" descr="http://reports2.equitystory/evn/quarter/2013/q3/layout/pic/logo_en.png">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30480"/>
          <a:ext cx="4526280"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30480</xdr:rowOff>
    </xdr:from>
    <xdr:to>
      <xdr:col>1</xdr:col>
      <xdr:colOff>152823</xdr:colOff>
      <xdr:row>1</xdr:row>
      <xdr:rowOff>55537</xdr:rowOff>
    </xdr:to>
    <xdr:pic>
      <xdr:nvPicPr>
        <xdr:cNvPr id="2" name="Picture 3" descr="http://reports2.equitystory/evn/quarter/2013/q3/layout/pic/logo_en.png">
          <a:extLst>
            <a:ext uri="{FF2B5EF4-FFF2-40B4-BE49-F238E27FC236}">
              <a16:creationId xmlns:a16="http://schemas.microsoft.com/office/drawing/2014/main" id="{3E873FBD-F16B-4148-81CB-92B52258C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126653"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30480</xdr:rowOff>
    </xdr:from>
    <xdr:to>
      <xdr:col>1</xdr:col>
      <xdr:colOff>87630</xdr:colOff>
      <xdr:row>1</xdr:row>
      <xdr:rowOff>55537</xdr:rowOff>
    </xdr:to>
    <xdr:pic>
      <xdr:nvPicPr>
        <xdr:cNvPr id="4" name="Picture 3" descr="http://reports2.equitystory/evn/quarter/2013/q3/layout/pic/logo_en.png">
          <a:extLst>
            <a:ext uri="{FF2B5EF4-FFF2-40B4-BE49-F238E27FC236}">
              <a16:creationId xmlns:a16="http://schemas.microsoft.com/office/drawing/2014/main" id="{064BA145-925E-462D-B64F-4F5D849F5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30480"/>
          <a:ext cx="406146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1</xdr:col>
      <xdr:colOff>76200</xdr:colOff>
      <xdr:row>1</xdr:row>
      <xdr:rowOff>55537</xdr:rowOff>
    </xdr:to>
    <xdr:pic>
      <xdr:nvPicPr>
        <xdr:cNvPr id="5" name="Picture 3" descr="http://reports2.equitystory/evn/quarter/2013/q3/layout/pic/logo_en.png">
          <a:extLst>
            <a:ext uri="{FF2B5EF4-FFF2-40B4-BE49-F238E27FC236}">
              <a16:creationId xmlns:a16="http://schemas.microsoft.com/office/drawing/2014/main" id="{B910694A-16ED-46CB-89FA-41C4662A7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347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38100</xdr:rowOff>
    </xdr:from>
    <xdr:to>
      <xdr:col>1</xdr:col>
      <xdr:colOff>72390</xdr:colOff>
      <xdr:row>1</xdr:row>
      <xdr:rowOff>55537</xdr:rowOff>
    </xdr:to>
    <xdr:pic>
      <xdr:nvPicPr>
        <xdr:cNvPr id="6" name="Picture 3" descr="http://reports2.equitystory/evn/quarter/2013/q3/layout/pic/logo_en.png">
          <a:extLst>
            <a:ext uri="{FF2B5EF4-FFF2-40B4-BE49-F238E27FC236}">
              <a16:creationId xmlns:a16="http://schemas.microsoft.com/office/drawing/2014/main" id="{98F1B414-5C18-43F3-9AE4-431FCB6AC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8100"/>
          <a:ext cx="4030980" cy="455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1</xdr:col>
      <xdr:colOff>81915</xdr:colOff>
      <xdr:row>1</xdr:row>
      <xdr:rowOff>59347</xdr:rowOff>
    </xdr:to>
    <xdr:pic>
      <xdr:nvPicPr>
        <xdr:cNvPr id="7" name="Picture 3" descr="http://reports2.equitystory/evn/quarter/2013/q3/layout/pic/logo_en.png">
          <a:extLst>
            <a:ext uri="{FF2B5EF4-FFF2-40B4-BE49-F238E27FC236}">
              <a16:creationId xmlns:a16="http://schemas.microsoft.com/office/drawing/2014/main" id="{8AD68B4F-A4DE-4C0B-AFA2-C92C824F1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040505" cy="46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1</xdr:col>
      <xdr:colOff>234315</xdr:colOff>
      <xdr:row>1</xdr:row>
      <xdr:rowOff>55537</xdr:rowOff>
    </xdr:to>
    <xdr:pic>
      <xdr:nvPicPr>
        <xdr:cNvPr id="8" name="Picture 3" descr="http://reports2.equitystory/evn/quarter/2013/q3/layout/pic/logo_en.png">
          <a:extLst>
            <a:ext uri="{FF2B5EF4-FFF2-40B4-BE49-F238E27FC236}">
              <a16:creationId xmlns:a16="http://schemas.microsoft.com/office/drawing/2014/main" id="{01AB82A1-F9E7-4FFE-B348-1CFF0E6E9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192905"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0</xdr:row>
      <xdr:rowOff>30480</xdr:rowOff>
    </xdr:from>
    <xdr:to>
      <xdr:col>1</xdr:col>
      <xdr:colOff>495300</xdr:colOff>
      <xdr:row>1</xdr:row>
      <xdr:rowOff>55537</xdr:rowOff>
    </xdr:to>
    <xdr:pic>
      <xdr:nvPicPr>
        <xdr:cNvPr id="9" name="Picture 3" descr="http://reports2.equitystory/evn/quarter/2013/q3/layout/pic/logo_en.png">
          <a:extLst>
            <a:ext uri="{FF2B5EF4-FFF2-40B4-BE49-F238E27FC236}">
              <a16:creationId xmlns:a16="http://schemas.microsoft.com/office/drawing/2014/main" id="{27ED02FD-41CB-4BFF-A0CD-16CA66F49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30480"/>
          <a:ext cx="4453890" cy="46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0</xdr:row>
      <xdr:rowOff>45721</xdr:rowOff>
    </xdr:from>
    <xdr:to>
      <xdr:col>1</xdr:col>
      <xdr:colOff>464820</xdr:colOff>
      <xdr:row>1</xdr:row>
      <xdr:rowOff>59348</xdr:rowOff>
    </xdr:to>
    <xdr:pic>
      <xdr:nvPicPr>
        <xdr:cNvPr id="10" name="Picture 3" descr="http://reports2.equitystory/evn/quarter/2013/q3/layout/pic/logo_en.png">
          <a:extLst>
            <a:ext uri="{FF2B5EF4-FFF2-40B4-BE49-F238E27FC236}">
              <a16:creationId xmlns:a16="http://schemas.microsoft.com/office/drawing/2014/main" id="{114F9B55-A27C-405D-A58C-7C94E8AB3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45721"/>
          <a:ext cx="4438650" cy="45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6_Querschnittsfunktionen\CO-RW\03_EVN%20Konzern-Quartalsabschl&#252;sse\2024-25\2024_25_Q4\05_Berichte\03_Ganzheitsbericht%20Konzernabschluss\02_Tabellen\Konzernanhang_2025_V1_14112025.xlsx" TargetMode="External"/><Relationship Id="rId1" Type="http://schemas.openxmlformats.org/officeDocument/2006/relationships/externalLinkPath" Target="file:///K:\06_Querschnittsfunktionen\CO-RW\03_EVN%20Konzern-Quartalsabschl&#252;sse\2024-25\2024_25_Q4\05_Berichte\03_Ganzheitsbericht%20Konzernabschluss\02_Tabellen\Konzernanhang_2025_V1_141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Index"/>
      <sheetName val="G&amp;V"/>
      <sheetName val="GER"/>
      <sheetName val="Bilanz"/>
      <sheetName val="Bilanz_IFRS5"/>
      <sheetName val="EKÜ"/>
      <sheetName val="CF"/>
      <sheetName val="FX"/>
      <sheetName val="G100 "/>
      <sheetName val="G200"/>
      <sheetName val="G200_Hilfstabelle"/>
      <sheetName val="G300"/>
      <sheetName val="G400"/>
      <sheetName val="MA"/>
      <sheetName val="G600"/>
      <sheetName val="G910"/>
      <sheetName val="AfA"/>
      <sheetName val="G700"/>
      <sheetName val="G810"/>
      <sheetName val="Tabelle1"/>
      <sheetName val="Effsteuer"/>
      <sheetName val="A102"/>
      <sheetName val="A101"/>
      <sheetName val="NR G&amp;V Effekte"/>
      <sheetName val="A103_NEU"/>
      <sheetName val="A210"/>
      <sheetName val="A300"/>
      <sheetName val="A340"/>
      <sheetName val="Fristigkeit Leasing"/>
      <sheetName val="A400"/>
      <sheetName val="A500"/>
      <sheetName val="A630"/>
      <sheetName val="BG_EVNAG"/>
      <sheetName val="P740"/>
      <sheetName val="P760"/>
      <sheetName val="P770"/>
      <sheetName val="P810"/>
      <sheetName val="P810_Fälligk"/>
      <sheetName val="LatSteuern"/>
      <sheetName val="LatSteuern_Veränd"/>
      <sheetName val="P830"/>
      <sheetName val="P831"/>
      <sheetName val="P832"/>
      <sheetName val="P833"/>
      <sheetName val="Sensit_P831"/>
      <sheetName val="Sensit_P832"/>
      <sheetName val="Sensit_P833"/>
      <sheetName val="P834_P835"/>
      <sheetName val="P840"/>
      <sheetName val="P850"/>
      <sheetName val="P850_Fristigk"/>
      <sheetName val="P910"/>
      <sheetName val="P930"/>
      <sheetName val="P940"/>
      <sheetName val="P950"/>
      <sheetName val="Segmente"/>
      <sheetName val="Seg_Prod"/>
      <sheetName val="Seg_Land_G100"/>
      <sheetName val="Seg_Land_A100"/>
      <sheetName val="LiquMittel"/>
      <sheetName val="Aufl_BKZ"/>
      <sheetName val="CF_P810_P910_Leas"/>
      <sheetName val="Finverb"/>
      <sheetName val="ECL-Modell"/>
      <sheetName val="Kapitalman"/>
      <sheetName val="IFRS13"/>
      <sheetName val="IFRS13 (check)"/>
      <sheetName val="Derivate"/>
      <sheetName val="DetailHedges"/>
      <sheetName val="Zahlungsströme Hedge"/>
      <sheetName val="Test"/>
      <sheetName val="2022_Anpassung"/>
      <sheetName val="JV"/>
      <sheetName val="unwesGemein"/>
      <sheetName val="Assoz"/>
      <sheetName val="SonstVerpli"/>
      <sheetName val="RelatedParties"/>
    </sheetNames>
    <sheetDataSet>
      <sheetData sheetId="0"/>
      <sheetData sheetId="1"/>
      <sheetData sheetId="2"/>
      <sheetData sheetId="3"/>
      <sheetData sheetId="4"/>
      <sheetData sheetId="5"/>
      <sheetData sheetId="6"/>
      <sheetData sheetId="7">
        <row r="32">
          <cell r="E32">
            <v>26339648.890000001</v>
          </cell>
        </row>
        <row r="37">
          <cell r="E37">
            <v>-4.65661287307739E-10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showGridLines="0" tabSelected="1" zoomScaleNormal="100" workbookViewId="0">
      <selection activeCell="A28" sqref="A28"/>
    </sheetView>
  </sheetViews>
  <sheetFormatPr baseColWidth="10" defaultColWidth="9.26953125" defaultRowHeight="12.5" x14ac:dyDescent="0.25"/>
  <cols>
    <col min="1" max="1" width="40.26953125" customWidth="1"/>
    <col min="2" max="2" width="5.26953125" customWidth="1"/>
    <col min="3" max="4" width="13.453125" customWidth="1"/>
    <col min="5" max="6" width="9.26953125" customWidth="1"/>
    <col min="7" max="8" width="13.453125" customWidth="1"/>
    <col min="9" max="9" width="9.26953125" customWidth="1"/>
  </cols>
  <sheetData>
    <row r="1" spans="1:9" ht="35.15" customHeight="1" x14ac:dyDescent="0.25"/>
    <row r="2" spans="1:9" s="10" customFormat="1" ht="53.65" customHeight="1" x14ac:dyDescent="0.25">
      <c r="A2" s="219" t="s">
        <v>184</v>
      </c>
      <c r="B2" s="219"/>
      <c r="C2" s="219"/>
    </row>
    <row r="3" spans="1:9" ht="24.65" customHeight="1" x14ac:dyDescent="0.25">
      <c r="A3" s="220" t="s">
        <v>127</v>
      </c>
      <c r="B3" s="220"/>
      <c r="C3" s="220"/>
    </row>
    <row r="4" spans="1:9" ht="25.5" x14ac:dyDescent="0.3">
      <c r="A4" s="7"/>
      <c r="B4" s="1" t="s">
        <v>0</v>
      </c>
      <c r="C4" s="2" t="s">
        <v>185</v>
      </c>
      <c r="D4" s="67" t="s">
        <v>186</v>
      </c>
      <c r="E4" s="9" t="s">
        <v>16</v>
      </c>
      <c r="F4" s="1" t="s">
        <v>15</v>
      </c>
      <c r="G4" s="109" t="s">
        <v>187</v>
      </c>
      <c r="H4" s="89" t="s">
        <v>188</v>
      </c>
      <c r="I4" s="1" t="s">
        <v>15</v>
      </c>
    </row>
    <row r="5" spans="1:9" ht="13.15" customHeight="1" x14ac:dyDescent="0.3">
      <c r="A5" s="6" t="s">
        <v>3</v>
      </c>
      <c r="B5" s="4" t="s">
        <v>1</v>
      </c>
      <c r="C5" s="13">
        <v>2914.841664851077</v>
      </c>
      <c r="D5" s="13">
        <v>3318.2240804081503</v>
      </c>
      <c r="E5" s="129">
        <v>-403.38241555707327</v>
      </c>
      <c r="F5" s="58">
        <v>-12.156575498887229</v>
      </c>
      <c r="G5" s="96">
        <v>600.75372742444665</v>
      </c>
      <c r="H5" s="96">
        <v>721.30275964709995</v>
      </c>
      <c r="I5" s="16">
        <v>-16.712681410179599</v>
      </c>
    </row>
    <row r="6" spans="1:9" ht="13.15" customHeight="1" x14ac:dyDescent="0.25">
      <c r="A6" s="5" t="s">
        <v>10</v>
      </c>
      <c r="B6" s="4" t="s">
        <v>1</v>
      </c>
      <c r="C6" s="14">
        <v>2324.8897613292297</v>
      </c>
      <c r="D6" s="14">
        <v>2799.3143337533998</v>
      </c>
      <c r="E6" s="130">
        <v>-474.42457242417004</v>
      </c>
      <c r="F6" s="60">
        <v>-16.947884941097278</v>
      </c>
      <c r="G6" s="97">
        <v>490.60615622362002</v>
      </c>
      <c r="H6" s="97">
        <v>619.23965840256994</v>
      </c>
      <c r="I6" s="17">
        <v>-20.772813955550117</v>
      </c>
    </row>
    <row r="7" spans="1:9" ht="13.15" customHeight="1" x14ac:dyDescent="0.25">
      <c r="A7" s="5" t="s">
        <v>11</v>
      </c>
      <c r="B7" s="4" t="s">
        <v>1</v>
      </c>
      <c r="C7" s="14">
        <v>589.95190352184693</v>
      </c>
      <c r="D7" s="14">
        <v>518.90974665475005</v>
      </c>
      <c r="E7" s="130">
        <v>71.042156867096878</v>
      </c>
      <c r="F7" s="60">
        <v>13.690657638459017</v>
      </c>
      <c r="G7" s="97">
        <v>110.14757120082658</v>
      </c>
      <c r="H7" s="97">
        <v>102.06310124453</v>
      </c>
      <c r="I7" s="17">
        <v>7.9210506615189242</v>
      </c>
    </row>
    <row r="8" spans="1:9" ht="13.15" customHeight="1" x14ac:dyDescent="0.3">
      <c r="A8" s="6" t="s">
        <v>4</v>
      </c>
      <c r="B8" s="4" t="s">
        <v>1</v>
      </c>
      <c r="C8" s="14"/>
      <c r="D8" s="14"/>
      <c r="E8" s="130"/>
      <c r="F8" s="59"/>
      <c r="G8" s="97"/>
      <c r="H8" s="97"/>
    </row>
    <row r="9" spans="1:9" ht="13.15" customHeight="1" x14ac:dyDescent="0.3">
      <c r="A9" s="3" t="s">
        <v>5</v>
      </c>
      <c r="B9" s="4" t="s">
        <v>1</v>
      </c>
      <c r="C9" s="14">
        <v>22670.514550056701</v>
      </c>
      <c r="D9" s="175">
        <v>21643.126850421741</v>
      </c>
      <c r="E9" s="130">
        <v>1027.3876996349609</v>
      </c>
      <c r="F9" s="60">
        <v>4.7469467177056304</v>
      </c>
      <c r="G9" s="97">
        <v>5020.6929728114801</v>
      </c>
      <c r="H9" s="97">
        <v>5140.4286426786402</v>
      </c>
      <c r="I9" s="18">
        <v>-2.3292934926291817</v>
      </c>
    </row>
    <row r="10" spans="1:9" ht="13.15" customHeight="1" x14ac:dyDescent="0.3">
      <c r="A10" s="3" t="s">
        <v>12</v>
      </c>
      <c r="B10" s="4" t="s">
        <v>1</v>
      </c>
      <c r="C10" s="14">
        <v>12828.1499564448</v>
      </c>
      <c r="D10" s="175">
        <v>11583.1178001999</v>
      </c>
      <c r="E10" s="130">
        <v>1245.0321562449008</v>
      </c>
      <c r="F10" s="60">
        <v>10.748679049292015</v>
      </c>
      <c r="G10" s="97">
        <v>1812.7501370499001</v>
      </c>
      <c r="H10" s="97">
        <v>1764.1553705282001</v>
      </c>
      <c r="I10" s="17">
        <v>2.7545627405340358</v>
      </c>
    </row>
    <row r="11" spans="1:9" ht="13" x14ac:dyDescent="0.3">
      <c r="A11" s="6" t="s">
        <v>6</v>
      </c>
      <c r="B11" s="4" t="s">
        <v>1</v>
      </c>
      <c r="C11" s="14"/>
      <c r="D11" s="14"/>
      <c r="E11" s="130"/>
      <c r="F11" s="60"/>
      <c r="G11" s="97"/>
      <c r="H11" s="97"/>
      <c r="I11" s="4"/>
    </row>
    <row r="12" spans="1:9" ht="13.15" customHeight="1" x14ac:dyDescent="0.3">
      <c r="A12" s="8" t="s">
        <v>5</v>
      </c>
      <c r="B12" s="4" t="s">
        <v>1</v>
      </c>
      <c r="C12" s="13">
        <v>16989.355615284079</v>
      </c>
      <c r="D12" s="13">
        <v>16946.508507607075</v>
      </c>
      <c r="E12" s="130">
        <v>42.847107677003805</v>
      </c>
      <c r="F12" s="58">
        <v>0.25283737743246804</v>
      </c>
      <c r="G12" s="96">
        <v>3612.6167520294521</v>
      </c>
      <c r="H12" s="96">
        <v>3863.9239214200848</v>
      </c>
      <c r="I12" s="16">
        <v>-6.5039367881309449</v>
      </c>
    </row>
    <row r="13" spans="1:9" ht="13.15" customHeight="1" x14ac:dyDescent="0.25">
      <c r="A13" s="5" t="s">
        <v>13</v>
      </c>
      <c r="B13" s="4" t="s">
        <v>1</v>
      </c>
      <c r="C13" s="14">
        <v>5695.3541308117692</v>
      </c>
      <c r="D13" s="14">
        <v>6281.7242509009429</v>
      </c>
      <c r="E13" s="130">
        <v>-586.37012008917372</v>
      </c>
      <c r="F13" s="60">
        <v>-9.3345409105640833</v>
      </c>
      <c r="G13" s="97">
        <v>1234.630313347702</v>
      </c>
      <c r="H13" s="97">
        <v>1428.6996647139545</v>
      </c>
      <c r="I13" s="17">
        <v>-13.583635256546929</v>
      </c>
    </row>
    <row r="14" spans="1:9" ht="13.15" customHeight="1" x14ac:dyDescent="0.25">
      <c r="A14" s="5" t="s">
        <v>7</v>
      </c>
      <c r="B14" s="4" t="s">
        <v>1</v>
      </c>
      <c r="C14" s="14">
        <v>11294.001484472312</v>
      </c>
      <c r="D14" s="14">
        <v>10664.784256706131</v>
      </c>
      <c r="E14" s="130">
        <v>629.21722776618117</v>
      </c>
      <c r="F14" s="60">
        <v>5.8999527099718181</v>
      </c>
      <c r="G14" s="97">
        <v>2377.9864386817499</v>
      </c>
      <c r="H14" s="97">
        <v>2435.2242567061303</v>
      </c>
      <c r="I14" s="17">
        <v>-2.3504126105330423</v>
      </c>
    </row>
    <row r="15" spans="1:9" ht="13.15" customHeight="1" x14ac:dyDescent="0.3">
      <c r="A15" s="8" t="s">
        <v>8</v>
      </c>
      <c r="B15" s="4" t="s">
        <v>1</v>
      </c>
      <c r="C15" s="13">
        <v>3298.3811176201393</v>
      </c>
      <c r="D15" s="13">
        <v>3201.8622141159194</v>
      </c>
      <c r="E15" s="129">
        <v>96.518903504219907</v>
      </c>
      <c r="F15" s="58">
        <v>3.0144614930243079</v>
      </c>
      <c r="G15" s="96">
        <v>197.28139162508222</v>
      </c>
      <c r="H15" s="96">
        <v>320.46064709662681</v>
      </c>
      <c r="I15" s="16">
        <v>-38.438184715517664</v>
      </c>
    </row>
    <row r="16" spans="1:9" ht="13.15" customHeight="1" x14ac:dyDescent="0.3">
      <c r="A16" s="8" t="s">
        <v>9</v>
      </c>
      <c r="B16" s="4" t="s">
        <v>1</v>
      </c>
      <c r="C16" s="13">
        <v>2307.7458223745998</v>
      </c>
      <c r="D16" s="13">
        <v>2085.1168523150809</v>
      </c>
      <c r="E16" s="129">
        <v>222.62897005951891</v>
      </c>
      <c r="F16" s="58">
        <v>10.677050056563331</v>
      </c>
      <c r="G16" s="96">
        <v>321.8350454159667</v>
      </c>
      <c r="H16" s="96">
        <v>278.2389764198694</v>
      </c>
      <c r="I16" s="16">
        <v>15.668570074923569</v>
      </c>
    </row>
    <row r="17" spans="1:9" ht="14.5" x14ac:dyDescent="0.25">
      <c r="A17" s="5" t="s">
        <v>13</v>
      </c>
      <c r="B17" s="4" t="s">
        <v>1</v>
      </c>
      <c r="C17" s="14">
        <v>2110.7826884903297</v>
      </c>
      <c r="D17" s="14">
        <v>1921.320977364021</v>
      </c>
      <c r="E17" s="130">
        <v>189.46171112630873</v>
      </c>
      <c r="F17" s="60">
        <v>9.8610129883785973</v>
      </c>
      <c r="G17" s="97">
        <v>310.33869194996669</v>
      </c>
      <c r="H17" s="97">
        <v>267.12510146880942</v>
      </c>
      <c r="I17" s="17">
        <v>16.177285565281501</v>
      </c>
    </row>
    <row r="18" spans="1:9" ht="13.15" customHeight="1" x14ac:dyDescent="0.25">
      <c r="A18" s="5" t="s">
        <v>7</v>
      </c>
      <c r="B18" s="4" t="s">
        <v>1</v>
      </c>
      <c r="C18" s="14">
        <v>196.96313388427001</v>
      </c>
      <c r="D18" s="14">
        <v>163.79587495106</v>
      </c>
      <c r="E18" s="130">
        <v>33.167258933210007</v>
      </c>
      <c r="F18" s="60">
        <v>20.249141770584842</v>
      </c>
      <c r="G18" s="97">
        <v>11.496353466</v>
      </c>
      <c r="H18" s="97">
        <v>11.11387495106</v>
      </c>
      <c r="I18" s="17">
        <v>3.4414505887842597</v>
      </c>
    </row>
    <row r="19" spans="1:9" ht="30" customHeight="1" x14ac:dyDescent="0.25">
      <c r="A19" s="218" t="s">
        <v>14</v>
      </c>
      <c r="B19" s="218"/>
      <c r="C19" s="218"/>
      <c r="D19" s="218"/>
      <c r="E19" s="218"/>
      <c r="F19" s="218"/>
      <c r="G19" s="88"/>
      <c r="H19" s="46"/>
      <c r="I19" s="17"/>
    </row>
    <row r="23" spans="1:9" x14ac:dyDescent="0.25">
      <c r="A23" s="216"/>
      <c r="B23" s="217"/>
      <c r="C23" s="217"/>
      <c r="D23" s="217"/>
      <c r="E23" s="217"/>
      <c r="F23" s="217"/>
    </row>
    <row r="27" spans="1:9" x14ac:dyDescent="0.25">
      <c r="A27" s="217"/>
      <c r="B27" s="217"/>
      <c r="C27" s="217"/>
      <c r="D27" s="217"/>
      <c r="E27" s="217"/>
      <c r="F27" s="217"/>
    </row>
  </sheetData>
  <mergeCells count="5">
    <mergeCell ref="A23:F23"/>
    <mergeCell ref="A27:F27"/>
    <mergeCell ref="A19:F19"/>
    <mergeCell ref="A2:C2"/>
    <mergeCell ref="A3:C3"/>
  </mergeCells>
  <printOptions gridLinesSet="0"/>
  <pageMargins left="0.75" right="0.75" top="1" bottom="1" header="0.5" footer="0.5"/>
  <pageSetup paperSize="9" scale="67" orientation="portrait" r:id="rId1"/>
  <headerFooter alignWithMargins="0">
    <oddFooter>&amp;L_x000D_&amp;1#&amp;"Aptos"&amp;10&amp;K000000 TLP:AMBER - vertraulich</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6"/>
  <sheetViews>
    <sheetView showGridLines="0" topLeftCell="A2" zoomScaleNormal="100" workbookViewId="0">
      <selection activeCell="A20" sqref="A20"/>
    </sheetView>
  </sheetViews>
  <sheetFormatPr baseColWidth="10" defaultColWidth="9.26953125" defaultRowHeight="12.5" x14ac:dyDescent="0.25"/>
  <cols>
    <col min="1" max="1" width="67.1796875" style="34" customWidth="1"/>
    <col min="2" max="3" width="13.453125" style="34" customWidth="1"/>
    <col min="4" max="4" width="9.26953125" style="34" customWidth="1"/>
    <col min="5" max="5" width="13.08984375" style="34" bestFit="1" customWidth="1"/>
    <col min="6" max="6" width="13.453125" style="34" customWidth="1"/>
    <col min="7" max="16384" width="9.26953125" style="34"/>
  </cols>
  <sheetData>
    <row r="1" spans="1:6" customFormat="1" ht="35.15" customHeight="1" x14ac:dyDescent="0.25"/>
    <row r="2" spans="1:6" s="10" customFormat="1" ht="53.65" customHeight="1" x14ac:dyDescent="0.25">
      <c r="A2" s="219" t="s">
        <v>184</v>
      </c>
      <c r="B2" s="219"/>
      <c r="C2" s="219"/>
    </row>
    <row r="3" spans="1:6" customFormat="1" ht="13" x14ac:dyDescent="0.25">
      <c r="A3" s="230" t="s">
        <v>115</v>
      </c>
      <c r="B3" s="230"/>
      <c r="C3" s="230"/>
    </row>
    <row r="4" spans="1:6" ht="26.65" customHeight="1" x14ac:dyDescent="0.25">
      <c r="A4" s="39" t="s">
        <v>30</v>
      </c>
      <c r="B4" s="2" t="s">
        <v>191</v>
      </c>
      <c r="C4" s="1" t="s">
        <v>192</v>
      </c>
      <c r="D4" s="177"/>
      <c r="E4" s="186"/>
      <c r="F4" s="186"/>
    </row>
    <row r="5" spans="1:6" ht="13" x14ac:dyDescent="0.3">
      <c r="A5" s="43" t="s">
        <v>128</v>
      </c>
      <c r="B5" s="157">
        <v>555054516.26450503</v>
      </c>
      <c r="C5" s="159">
        <v>561565744.53533995</v>
      </c>
      <c r="D5" s="187"/>
      <c r="E5" s="188"/>
      <c r="F5" s="187"/>
    </row>
    <row r="6" spans="1:6" ht="25" x14ac:dyDescent="0.25">
      <c r="A6" s="44" t="s">
        <v>134</v>
      </c>
      <c r="B6" s="158">
        <v>421664137.30768996</v>
      </c>
      <c r="C6" s="161">
        <v>366071817.64655077</v>
      </c>
      <c r="D6" s="189"/>
      <c r="E6" s="190"/>
      <c r="F6" s="189"/>
    </row>
    <row r="7" spans="1:6" x14ac:dyDescent="0.25">
      <c r="A7" s="44" t="s">
        <v>135</v>
      </c>
      <c r="B7" s="158">
        <v>-272664393.33999997</v>
      </c>
      <c r="C7" s="161">
        <v>-230096111.31255099</v>
      </c>
      <c r="D7" s="189"/>
      <c r="E7" s="190"/>
      <c r="F7" s="189"/>
    </row>
    <row r="8" spans="1:6" ht="13.15" customHeight="1" x14ac:dyDescent="0.25">
      <c r="A8" s="44" t="s">
        <v>114</v>
      </c>
      <c r="B8" s="208">
        <v>253774837.24000001</v>
      </c>
      <c r="C8" s="160">
        <v>339998205.63255101</v>
      </c>
      <c r="D8" s="189"/>
      <c r="E8" s="190"/>
      <c r="F8" s="189"/>
    </row>
    <row r="9" spans="1:6" x14ac:dyDescent="0.25">
      <c r="A9" s="44" t="s">
        <v>113</v>
      </c>
      <c r="B9" s="158">
        <v>55825331.181984097</v>
      </c>
      <c r="C9" s="160">
        <v>61801977.598453999</v>
      </c>
      <c r="D9" s="189"/>
      <c r="E9" s="190"/>
      <c r="F9" s="189"/>
    </row>
    <row r="10" spans="1:6" x14ac:dyDescent="0.25">
      <c r="A10" s="44" t="s">
        <v>112</v>
      </c>
      <c r="B10" s="158">
        <v>-41664950.054839097</v>
      </c>
      <c r="C10" s="160">
        <v>-47217650.073656</v>
      </c>
      <c r="D10" s="189"/>
      <c r="E10" s="190"/>
      <c r="F10" s="189"/>
    </row>
    <row r="11" spans="1:6" x14ac:dyDescent="0.25">
      <c r="A11" s="44" t="s">
        <v>111</v>
      </c>
      <c r="B11" s="158">
        <v>-6442553.5696798004</v>
      </c>
      <c r="C11" s="160">
        <v>-8106602.6291634003</v>
      </c>
      <c r="D11" s="189"/>
      <c r="E11" s="190"/>
      <c r="F11" s="189"/>
    </row>
    <row r="12" spans="1:6" x14ac:dyDescent="0.25">
      <c r="A12" s="44" t="s">
        <v>110</v>
      </c>
      <c r="B12" s="158">
        <v>5563570.7096798001</v>
      </c>
      <c r="C12" s="160">
        <v>7184925.1691633901</v>
      </c>
      <c r="D12" s="189"/>
      <c r="E12" s="190"/>
      <c r="F12" s="189"/>
    </row>
    <row r="13" spans="1:6" x14ac:dyDescent="0.25">
      <c r="A13" s="44" t="s">
        <v>123</v>
      </c>
      <c r="B13" s="158">
        <v>21839157.933671001</v>
      </c>
      <c r="C13" s="160">
        <v>9897240.2131234892</v>
      </c>
      <c r="D13" s="189"/>
      <c r="E13" s="190"/>
      <c r="F13" s="189"/>
    </row>
    <row r="14" spans="1:6" x14ac:dyDescent="0.25">
      <c r="A14" s="44" t="s">
        <v>109</v>
      </c>
      <c r="B14" s="158">
        <v>-599573.43562309747</v>
      </c>
      <c r="C14" s="160">
        <v>2785597.5071095</v>
      </c>
      <c r="D14" s="189"/>
      <c r="E14" s="190"/>
      <c r="F14" s="189"/>
    </row>
    <row r="15" spans="1:6" x14ac:dyDescent="0.25">
      <c r="A15" s="44" t="s">
        <v>108</v>
      </c>
      <c r="B15" s="158">
        <v>-71178515.460556</v>
      </c>
      <c r="C15" s="160">
        <v>-64590190.009135298</v>
      </c>
      <c r="D15" s="189"/>
      <c r="E15" s="190"/>
      <c r="F15" s="189"/>
    </row>
    <row r="16" spans="1:6" ht="25.15" customHeight="1" x14ac:dyDescent="0.25">
      <c r="A16" s="44" t="s">
        <v>136</v>
      </c>
      <c r="B16" s="158">
        <v>-1988049.5766152199</v>
      </c>
      <c r="C16" s="160">
        <v>-706871.61597604002</v>
      </c>
      <c r="D16" s="189"/>
      <c r="E16" s="190"/>
      <c r="F16" s="189"/>
    </row>
    <row r="17" spans="1:6" ht="25.15" customHeight="1" x14ac:dyDescent="0.25">
      <c r="A17" s="44" t="s">
        <v>194</v>
      </c>
      <c r="B17" s="158">
        <v>508881.82</v>
      </c>
      <c r="C17" s="160">
        <v>0</v>
      </c>
      <c r="D17" s="189"/>
      <c r="E17" s="190"/>
      <c r="F17" s="189"/>
    </row>
    <row r="18" spans="1:6" x14ac:dyDescent="0.25">
      <c r="A18" s="45" t="s">
        <v>107</v>
      </c>
      <c r="B18" s="158">
        <v>-16420268.876787299</v>
      </c>
      <c r="C18" s="160">
        <v>-23517014.107599899</v>
      </c>
      <c r="D18" s="189"/>
      <c r="E18" s="190"/>
      <c r="F18" s="189"/>
    </row>
    <row r="19" spans="1:6" x14ac:dyDescent="0.25">
      <c r="A19" s="45" t="s">
        <v>193</v>
      </c>
      <c r="B19" s="158">
        <v>15444429.66</v>
      </c>
      <c r="C19" s="160">
        <v>7105025.4331052247</v>
      </c>
      <c r="D19" s="189"/>
      <c r="E19" s="190"/>
      <c r="F19" s="189"/>
    </row>
    <row r="20" spans="1:6" ht="14.5" customHeight="1" x14ac:dyDescent="0.3">
      <c r="A20" s="43" t="s">
        <v>106</v>
      </c>
      <c r="B20" s="157">
        <v>918716557.80342901</v>
      </c>
      <c r="C20" s="159">
        <v>982176093.98731601</v>
      </c>
      <c r="D20" s="187"/>
      <c r="E20" s="188"/>
      <c r="F20" s="187"/>
    </row>
    <row r="21" spans="1:6" x14ac:dyDescent="0.25">
      <c r="A21" s="44" t="s">
        <v>105</v>
      </c>
      <c r="B21" s="158">
        <v>36263006.562197037</v>
      </c>
      <c r="C21" s="160">
        <v>218787628.74018264</v>
      </c>
      <c r="D21" s="189"/>
      <c r="E21" s="190"/>
      <c r="F21" s="189"/>
    </row>
    <row r="22" spans="1:6" x14ac:dyDescent="0.25">
      <c r="A22" s="44" t="s">
        <v>121</v>
      </c>
      <c r="B22" s="158">
        <v>-19793650.000439901</v>
      </c>
      <c r="C22" s="160">
        <v>-34253006.037475601</v>
      </c>
      <c r="D22" s="189"/>
      <c r="E22" s="190"/>
      <c r="F22" s="189"/>
    </row>
    <row r="23" spans="1:6" ht="13" x14ac:dyDescent="0.3">
      <c r="A23" s="43" t="s">
        <v>104</v>
      </c>
      <c r="B23" s="157">
        <v>935185914.36518705</v>
      </c>
      <c r="C23" s="159">
        <v>829090481.543396</v>
      </c>
      <c r="D23" s="187"/>
      <c r="E23" s="188"/>
      <c r="F23" s="187"/>
    </row>
    <row r="24" spans="1:6" ht="25" x14ac:dyDescent="0.25">
      <c r="A24" s="44" t="s">
        <v>122</v>
      </c>
      <c r="B24" s="158">
        <v>-901856241.58670664</v>
      </c>
      <c r="C24" s="160">
        <v>-747088148.06372976</v>
      </c>
      <c r="D24" s="189"/>
      <c r="E24" s="190"/>
      <c r="F24" s="189"/>
    </row>
    <row r="25" spans="1:6" ht="13.15" customHeight="1" x14ac:dyDescent="0.25">
      <c r="A25" s="44" t="s">
        <v>103</v>
      </c>
      <c r="B25" s="158">
        <v>134320102.18282187</v>
      </c>
      <c r="C25" s="160">
        <v>103467925.18845735</v>
      </c>
      <c r="D25" s="189"/>
      <c r="E25" s="190"/>
      <c r="F25" s="189"/>
    </row>
    <row r="26" spans="1:6" x14ac:dyDescent="0.25">
      <c r="A26" s="44" t="s">
        <v>137</v>
      </c>
      <c r="B26" s="158">
        <v>-37514356.051716253</v>
      </c>
      <c r="C26" s="160">
        <v>-74154580.986712694</v>
      </c>
      <c r="D26" s="189"/>
      <c r="E26" s="190"/>
      <c r="F26" s="189"/>
    </row>
    <row r="27" spans="1:6" x14ac:dyDescent="0.25">
      <c r="A27" s="44" t="s">
        <v>102</v>
      </c>
      <c r="B27" s="158">
        <f>[1]CF!$E$32+[1]CF!$E$37</f>
        <v>26339648.890000001</v>
      </c>
      <c r="C27" s="160">
        <v>170573832.09999999</v>
      </c>
      <c r="D27" s="189"/>
      <c r="E27" s="190"/>
      <c r="F27" s="189"/>
    </row>
    <row r="28" spans="1:6" ht="13" x14ac:dyDescent="0.3">
      <c r="A28" s="43" t="s">
        <v>101</v>
      </c>
      <c r="B28" s="157">
        <v>-778710846.56560004</v>
      </c>
      <c r="C28" s="159">
        <v>-547200971.76198494</v>
      </c>
      <c r="D28" s="187"/>
      <c r="E28" s="188"/>
      <c r="F28" s="187"/>
    </row>
    <row r="29" spans="1:6" x14ac:dyDescent="0.25">
      <c r="A29" s="44" t="s">
        <v>100</v>
      </c>
      <c r="B29" s="158">
        <v>-160451289.98495001</v>
      </c>
      <c r="C29" s="160">
        <v>-203211078.47999999</v>
      </c>
      <c r="D29" s="189"/>
      <c r="E29" s="190"/>
      <c r="F29" s="189"/>
    </row>
    <row r="30" spans="1:6" x14ac:dyDescent="0.25">
      <c r="A30" s="44" t="s">
        <v>99</v>
      </c>
      <c r="B30" s="158">
        <v>-40966943.950000003</v>
      </c>
      <c r="C30" s="160">
        <v>-38148702.600000001</v>
      </c>
      <c r="D30" s="189"/>
      <c r="E30" s="190"/>
      <c r="F30" s="189"/>
    </row>
    <row r="31" spans="1:6" x14ac:dyDescent="0.25">
      <c r="A31" s="44" t="s">
        <v>98</v>
      </c>
      <c r="B31" s="158">
        <v>4936517.5003879704</v>
      </c>
      <c r="C31" s="160">
        <v>703412.83477785497</v>
      </c>
      <c r="D31" s="191"/>
      <c r="E31" s="190"/>
      <c r="F31" s="189"/>
    </row>
    <row r="32" spans="1:6" x14ac:dyDescent="0.25">
      <c r="A32" s="44" t="s">
        <v>138</v>
      </c>
      <c r="B32" s="158">
        <v>96559204.319034204</v>
      </c>
      <c r="C32" s="160">
        <v>-305038778.1957193</v>
      </c>
      <c r="D32" s="189"/>
      <c r="E32" s="190"/>
      <c r="F32" s="189"/>
    </row>
    <row r="33" spans="1:8" ht="13" x14ac:dyDescent="0.3">
      <c r="A33" s="43" t="s">
        <v>97</v>
      </c>
      <c r="B33" s="157">
        <v>-99922512.115528196</v>
      </c>
      <c r="C33" s="159">
        <v>-545695146.44094205</v>
      </c>
      <c r="D33" s="187"/>
      <c r="E33" s="188"/>
      <c r="F33" s="187"/>
    </row>
    <row r="34" spans="1:8" ht="13" x14ac:dyDescent="0.3">
      <c r="A34" s="43" t="s">
        <v>96</v>
      </c>
      <c r="B34" s="157">
        <v>56552555.684058398</v>
      </c>
      <c r="C34" s="159">
        <v>73814598.487095907</v>
      </c>
      <c r="D34" s="187"/>
      <c r="E34" s="188"/>
      <c r="F34" s="187"/>
    </row>
    <row r="35" spans="1:8" ht="15" x14ac:dyDescent="0.3">
      <c r="A35" s="43" t="s">
        <v>169</v>
      </c>
      <c r="B35" s="157">
        <v>78763379.695768997</v>
      </c>
      <c r="C35" s="159">
        <v>20186561.574067</v>
      </c>
      <c r="D35" s="187"/>
      <c r="E35" s="188"/>
      <c r="F35" s="187"/>
    </row>
    <row r="36" spans="1:8" ht="14.5" x14ac:dyDescent="0.25">
      <c r="A36" s="44" t="s">
        <v>170</v>
      </c>
      <c r="B36" s="158">
        <v>-239250.11006539199</v>
      </c>
      <c r="C36" s="160">
        <v>-15237780.3398709</v>
      </c>
      <c r="D36" s="189"/>
      <c r="E36" s="190"/>
      <c r="F36" s="189"/>
    </row>
    <row r="37" spans="1:8" ht="15" x14ac:dyDescent="0.3">
      <c r="A37" s="43" t="s">
        <v>171</v>
      </c>
      <c r="B37" s="157">
        <v>135076685.092161</v>
      </c>
      <c r="C37" s="159">
        <v>78763379.695768803</v>
      </c>
      <c r="D37" s="187"/>
      <c r="E37" s="188"/>
      <c r="F37" s="187"/>
    </row>
    <row r="38" spans="1:8" x14ac:dyDescent="0.25">
      <c r="A38" s="226" t="s">
        <v>173</v>
      </c>
      <c r="B38" s="226"/>
      <c r="C38" s="226"/>
      <c r="D38" s="226"/>
      <c r="E38" s="226"/>
      <c r="F38" s="226"/>
    </row>
    <row r="39" spans="1:8" x14ac:dyDescent="0.25">
      <c r="A39" s="226" t="s">
        <v>172</v>
      </c>
      <c r="B39" s="226"/>
      <c r="C39" s="226"/>
      <c r="D39" s="226"/>
      <c r="E39" s="226"/>
      <c r="F39" s="226"/>
    </row>
    <row r="40" spans="1:8" ht="21" customHeight="1" x14ac:dyDescent="0.25">
      <c r="A40" s="231" t="s">
        <v>174</v>
      </c>
      <c r="B40" s="231"/>
      <c r="C40" s="231"/>
      <c r="D40" s="231"/>
      <c r="E40" s="231"/>
      <c r="F40" s="231"/>
    </row>
    <row r="42" spans="1:8" x14ac:dyDescent="0.25">
      <c r="A42" s="228"/>
      <c r="B42" s="228"/>
      <c r="C42" s="228"/>
      <c r="D42" s="228"/>
      <c r="E42" s="228"/>
      <c r="F42" s="228"/>
      <c r="G42" s="228"/>
      <c r="H42" s="228"/>
    </row>
    <row r="46" spans="1:8" x14ac:dyDescent="0.25">
      <c r="A46" s="228"/>
      <c r="B46" s="228"/>
      <c r="C46" s="228"/>
      <c r="D46" s="228"/>
      <c r="E46" s="228"/>
    </row>
  </sheetData>
  <mergeCells count="7">
    <mergeCell ref="A39:F39"/>
    <mergeCell ref="A46:E46"/>
    <mergeCell ref="A42:H42"/>
    <mergeCell ref="A2:C2"/>
    <mergeCell ref="A3:C3"/>
    <mergeCell ref="A40:F40"/>
    <mergeCell ref="A38:F38"/>
  </mergeCells>
  <printOptions gridLinesSet="0"/>
  <pageMargins left="0.75" right="0.75" top="1" bottom="1" header="0.5" footer="0.5"/>
  <pageSetup paperSize="9" scale="61" orientation="portrait" r:id="rId1"/>
  <headerFooter alignWithMargins="0">
    <oddFooter>&amp;L_x000D_&amp;1#&amp;"Aptos"&amp;10&amp;K000000 TLP:AMBER - vertraulich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9"/>
  <sheetViews>
    <sheetView showGridLines="0" workbookViewId="0">
      <selection activeCell="C5" sqref="C5"/>
    </sheetView>
  </sheetViews>
  <sheetFormatPr baseColWidth="10" defaultColWidth="9.26953125" defaultRowHeight="12.5" x14ac:dyDescent="0.25"/>
  <cols>
    <col min="1" max="1" width="44" style="34" customWidth="1"/>
    <col min="2" max="2" width="13.81640625" style="34" customWidth="1"/>
    <col min="3" max="3" width="13.26953125" style="34" customWidth="1"/>
    <col min="4" max="16384" width="9.26953125" style="34"/>
  </cols>
  <sheetData>
    <row r="1" spans="1:8" customFormat="1" ht="35.15" customHeight="1" x14ac:dyDescent="0.25"/>
    <row r="2" spans="1:8" s="10" customFormat="1" ht="53.65" customHeight="1" x14ac:dyDescent="0.25">
      <c r="A2" s="219" t="s">
        <v>184</v>
      </c>
      <c r="B2" s="219"/>
      <c r="C2" s="219"/>
    </row>
    <row r="3" spans="1:8" customFormat="1" ht="25.15" customHeight="1" x14ac:dyDescent="0.25">
      <c r="A3" s="220" t="s">
        <v>119</v>
      </c>
      <c r="B3" s="220"/>
      <c r="C3" s="220"/>
    </row>
    <row r="4" spans="1:8" ht="26.15" customHeight="1" x14ac:dyDescent="0.25">
      <c r="A4" s="35" t="s">
        <v>30</v>
      </c>
      <c r="B4" s="20" t="s">
        <v>185</v>
      </c>
      <c r="C4" s="56" t="s">
        <v>196</v>
      </c>
    </row>
    <row r="5" spans="1:8" ht="13.15" customHeight="1" x14ac:dyDescent="0.25">
      <c r="A5" s="35" t="s">
        <v>117</v>
      </c>
      <c r="B5" s="169">
        <v>2066727.72</v>
      </c>
      <c r="C5" s="171">
        <v>-162338406.78999999</v>
      </c>
    </row>
    <row r="6" spans="1:8" ht="13.15" customHeight="1" x14ac:dyDescent="0.25">
      <c r="A6" s="35" t="s">
        <v>118</v>
      </c>
      <c r="B6" s="169">
        <v>84215169.400000006</v>
      </c>
      <c r="C6" s="171">
        <v>78045907.340000004</v>
      </c>
    </row>
    <row r="7" spans="1:8" x14ac:dyDescent="0.25">
      <c r="A7" s="35" t="s">
        <v>139</v>
      </c>
      <c r="B7" s="169">
        <v>24073350.27</v>
      </c>
      <c r="C7" s="171">
        <v>48288781.689999998</v>
      </c>
    </row>
    <row r="8" spans="1:8" x14ac:dyDescent="0.25">
      <c r="A8" s="35" t="s">
        <v>183</v>
      </c>
      <c r="B8" s="169">
        <v>3734012.81</v>
      </c>
      <c r="C8" s="171">
        <v>16979130.5</v>
      </c>
    </row>
    <row r="9" spans="1:8" ht="13.15" customHeight="1" x14ac:dyDescent="0.25">
      <c r="A9" s="35" t="s">
        <v>140</v>
      </c>
      <c r="B9" s="169">
        <v>10680648.310000001</v>
      </c>
      <c r="C9" s="171">
        <v>21405525.460000001</v>
      </c>
    </row>
    <row r="10" spans="1:8" ht="13.15" customHeight="1" x14ac:dyDescent="0.25">
      <c r="A10" s="35" t="s">
        <v>126</v>
      </c>
      <c r="B10" s="169">
        <v>3234162.87</v>
      </c>
      <c r="C10" s="171">
        <v>1858889.88</v>
      </c>
    </row>
    <row r="11" spans="1:8" ht="13.15" customHeight="1" x14ac:dyDescent="0.25">
      <c r="A11" s="35" t="s">
        <v>116</v>
      </c>
      <c r="B11" s="169">
        <v>586657.15999999596</v>
      </c>
      <c r="C11" s="171">
        <v>19951129.629999999</v>
      </c>
    </row>
    <row r="12" spans="1:8" ht="19.899999999999999" customHeight="1" x14ac:dyDescent="0.3">
      <c r="A12" s="112" t="s">
        <v>129</v>
      </c>
      <c r="B12" s="170">
        <v>128590728.54000001</v>
      </c>
      <c r="C12" s="172">
        <v>24190957.710000001</v>
      </c>
    </row>
    <row r="13" spans="1:8" ht="13.15" customHeight="1" x14ac:dyDescent="0.25">
      <c r="A13" s="227" t="s">
        <v>163</v>
      </c>
      <c r="B13" s="227"/>
      <c r="C13" s="227"/>
      <c r="D13" s="227"/>
      <c r="E13" s="227"/>
    </row>
    <row r="15" spans="1:8" x14ac:dyDescent="0.25">
      <c r="A15" s="228"/>
      <c r="B15" s="228"/>
      <c r="C15" s="228"/>
      <c r="D15" s="228"/>
      <c r="E15" s="228"/>
      <c r="F15" s="228"/>
      <c r="G15" s="228"/>
      <c r="H15" s="228"/>
    </row>
    <row r="19" spans="1:2" x14ac:dyDescent="0.25">
      <c r="A19" s="228"/>
      <c r="B19" s="228"/>
    </row>
  </sheetData>
  <mergeCells count="5">
    <mergeCell ref="A19:B19"/>
    <mergeCell ref="A15:H15"/>
    <mergeCell ref="A2:C2"/>
    <mergeCell ref="A3:C3"/>
    <mergeCell ref="A13:E13"/>
  </mergeCells>
  <printOptions gridLinesSet="0"/>
  <pageMargins left="0.75" right="0.75" top="1" bottom="1" header="0.5" footer="0.5"/>
  <pageSetup paperSize="9" scale="74" orientation="portrait" r:id="rId1"/>
  <headerFooter alignWithMargins="0">
    <oddFooter>&amp;L_x000D_&amp;1#&amp;"Aptos"&amp;10&amp;K000000 TLP:AMBER - vertraulich</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1"/>
  <sheetViews>
    <sheetView showGridLines="0" zoomScale="107" zoomScaleNormal="130" workbookViewId="0">
      <selection activeCell="I22" sqref="I22"/>
    </sheetView>
  </sheetViews>
  <sheetFormatPr baseColWidth="10" defaultColWidth="9.26953125" defaultRowHeight="12.5" x14ac:dyDescent="0.25"/>
  <cols>
    <col min="1" max="1" width="39.54296875" customWidth="1"/>
    <col min="2" max="2" width="8.7265625" customWidth="1"/>
    <col min="3" max="4" width="13.453125" customWidth="1"/>
    <col min="5" max="6" width="9.26953125" customWidth="1"/>
    <col min="7" max="9" width="13.453125" customWidth="1"/>
  </cols>
  <sheetData>
    <row r="1" spans="1:9" ht="35.15" customHeight="1" x14ac:dyDescent="0.25"/>
    <row r="2" spans="1:9" s="10" customFormat="1" ht="53.65" customHeight="1" x14ac:dyDescent="0.25">
      <c r="A2" s="219" t="s">
        <v>184</v>
      </c>
      <c r="B2" s="219"/>
      <c r="C2" s="219"/>
    </row>
    <row r="3" spans="1:9" ht="24.65" customHeight="1" x14ac:dyDescent="0.25">
      <c r="A3" s="220" t="s">
        <v>32</v>
      </c>
      <c r="B3" s="220"/>
      <c r="C3" s="220"/>
    </row>
    <row r="4" spans="1:9" ht="25.5" x14ac:dyDescent="0.3">
      <c r="A4" s="7"/>
      <c r="B4" s="1" t="s">
        <v>1</v>
      </c>
      <c r="C4" s="2" t="s">
        <v>185</v>
      </c>
      <c r="D4" s="67" t="s">
        <v>186</v>
      </c>
      <c r="E4" s="9" t="s">
        <v>16</v>
      </c>
      <c r="F4" s="1" t="s">
        <v>124</v>
      </c>
      <c r="G4" s="108" t="s">
        <v>189</v>
      </c>
      <c r="H4" s="32" t="s">
        <v>188</v>
      </c>
      <c r="I4" s="9" t="s">
        <v>125</v>
      </c>
    </row>
    <row r="5" spans="1:9" ht="13" x14ac:dyDescent="0.3">
      <c r="A5" s="6" t="s">
        <v>2</v>
      </c>
      <c r="B5" s="4" t="s">
        <v>0</v>
      </c>
      <c r="C5" s="30"/>
      <c r="D5" s="121"/>
      <c r="E5" s="32"/>
      <c r="F5" s="52"/>
      <c r="G5" s="99"/>
      <c r="H5" s="32"/>
      <c r="I5" s="52"/>
    </row>
    <row r="6" spans="1:9" ht="12.75" customHeight="1" x14ac:dyDescent="0.3">
      <c r="A6" s="114" t="s">
        <v>6</v>
      </c>
      <c r="B6" s="4" t="s">
        <v>1</v>
      </c>
      <c r="C6" s="30"/>
      <c r="D6" s="121"/>
      <c r="E6" s="32"/>
      <c r="F6" s="52"/>
      <c r="G6" s="99"/>
      <c r="H6" s="32"/>
      <c r="I6" s="52"/>
    </row>
    <row r="7" spans="1:9" ht="12.75" customHeight="1" x14ac:dyDescent="0.25">
      <c r="A7" s="5" t="s">
        <v>143</v>
      </c>
      <c r="B7" s="4" t="s">
        <v>1</v>
      </c>
      <c r="C7" s="49">
        <v>5695.3541308117692</v>
      </c>
      <c r="D7" s="117">
        <v>6281.7242509009429</v>
      </c>
      <c r="E7" s="32">
        <v>-586.37012008917372</v>
      </c>
      <c r="F7" s="52">
        <v>-9.3345409105640833</v>
      </c>
      <c r="G7" s="99">
        <v>1234.630313347702</v>
      </c>
      <c r="H7" s="32">
        <v>1428.6996647139545</v>
      </c>
      <c r="I7" s="52">
        <v>-13.583635256546929</v>
      </c>
    </row>
    <row r="8" spans="1:9" ht="12.75" customHeight="1" x14ac:dyDescent="0.25">
      <c r="A8" s="5" t="s">
        <v>12</v>
      </c>
      <c r="B8" s="4" t="s">
        <v>1</v>
      </c>
      <c r="C8" s="49">
        <v>3152.9224736201395</v>
      </c>
      <c r="D8" s="117">
        <v>3078.2205561159194</v>
      </c>
      <c r="E8" s="32">
        <v>74.701917504220091</v>
      </c>
      <c r="F8" s="52">
        <v>2.4267889887162126</v>
      </c>
      <c r="G8" s="99">
        <v>164.21927462508222</v>
      </c>
      <c r="H8" s="32">
        <v>290.55659309662684</v>
      </c>
      <c r="I8" s="52">
        <v>-43.481139810009466</v>
      </c>
    </row>
    <row r="9" spans="1:9" ht="12.75" customHeight="1" x14ac:dyDescent="0.25">
      <c r="A9" s="5" t="s">
        <v>9</v>
      </c>
      <c r="B9" s="4" t="s">
        <v>1</v>
      </c>
      <c r="C9" s="49">
        <v>2110.7826884903297</v>
      </c>
      <c r="D9" s="117">
        <v>1921.320977364021</v>
      </c>
      <c r="E9" s="32">
        <v>189.46171112630873</v>
      </c>
      <c r="F9" s="52">
        <v>9.8610129883785973</v>
      </c>
      <c r="G9" s="99">
        <v>313.67899192853105</v>
      </c>
      <c r="H9" s="32">
        <v>267.12510146880936</v>
      </c>
      <c r="I9" s="52">
        <v>17.427748348523327</v>
      </c>
    </row>
    <row r="10" spans="1:9" ht="25.15" customHeight="1" x14ac:dyDescent="0.3">
      <c r="A10" s="6" t="s">
        <v>31</v>
      </c>
      <c r="B10" s="4" t="s">
        <v>30</v>
      </c>
      <c r="C10" s="49"/>
      <c r="D10" s="117"/>
      <c r="E10" s="32"/>
      <c r="F10" s="52"/>
      <c r="G10" s="99"/>
      <c r="H10" s="32"/>
      <c r="I10" s="32"/>
    </row>
    <row r="11" spans="1:9" ht="13.15" customHeight="1" x14ac:dyDescent="0.25">
      <c r="A11" s="3" t="s">
        <v>29</v>
      </c>
      <c r="B11" s="4" t="s">
        <v>1</v>
      </c>
      <c r="C11" s="61">
        <v>631.37362565000001</v>
      </c>
      <c r="D11" s="118">
        <v>780.28338885000005</v>
      </c>
      <c r="E11" s="52">
        <v>-148.90976320000004</v>
      </c>
      <c r="F11" s="52">
        <v>-19.084061679112093</v>
      </c>
      <c r="G11" s="106">
        <v>155.29648244000001</v>
      </c>
      <c r="H11" s="52">
        <v>168.69281336</v>
      </c>
      <c r="I11" s="52">
        <v>-7.9412576346162824</v>
      </c>
    </row>
    <row r="12" spans="1:9" ht="13.15" customHeight="1" x14ac:dyDescent="0.25">
      <c r="A12" s="3" t="s">
        <v>28</v>
      </c>
      <c r="B12" s="4" t="s">
        <v>1</v>
      </c>
      <c r="C12" s="61">
        <v>17.592823728473036</v>
      </c>
      <c r="D12" s="118">
        <v>19.533223197323878</v>
      </c>
      <c r="E12" s="52">
        <v>-1.9403994688508419</v>
      </c>
      <c r="F12" s="52">
        <v>-9.9338416873088491</v>
      </c>
      <c r="G12" s="106">
        <v>-17.915747116271007</v>
      </c>
      <c r="H12" s="52">
        <v>4.4254865773239942</v>
      </c>
      <c r="I12" s="52" t="s">
        <v>141</v>
      </c>
    </row>
    <row r="13" spans="1:9" ht="13.15" customHeight="1" x14ac:dyDescent="0.3">
      <c r="A13" s="114" t="s">
        <v>27</v>
      </c>
      <c r="B13" s="4" t="s">
        <v>1</v>
      </c>
      <c r="C13" s="62">
        <v>648.96644937847304</v>
      </c>
      <c r="D13" s="119">
        <v>799.81661204732393</v>
      </c>
      <c r="E13" s="55">
        <v>-150.85016266885088</v>
      </c>
      <c r="F13" s="55">
        <v>-18.860593840719741</v>
      </c>
      <c r="G13" s="105">
        <v>137.380735323729</v>
      </c>
      <c r="H13" s="55">
        <v>173.118299937324</v>
      </c>
      <c r="I13" s="55">
        <v>-20.643435515790923</v>
      </c>
    </row>
    <row r="14" spans="1:9" ht="13.15" customHeight="1" x14ac:dyDescent="0.25">
      <c r="A14" s="3" t="s">
        <v>26</v>
      </c>
      <c r="B14" s="4" t="s">
        <v>1</v>
      </c>
      <c r="C14" s="61">
        <v>-577.4850588984732</v>
      </c>
      <c r="D14" s="118">
        <v>-703.37856180732399</v>
      </c>
      <c r="E14" s="52">
        <v>125.89350290885079</v>
      </c>
      <c r="F14" s="52">
        <v>17.898399204173742</v>
      </c>
      <c r="G14" s="106">
        <v>-140.91365269372929</v>
      </c>
      <c r="H14" s="52">
        <v>-164.91301029732389</v>
      </c>
      <c r="I14" s="52">
        <v>14.552737567718786</v>
      </c>
    </row>
    <row r="15" spans="1:9" ht="25.5" customHeight="1" x14ac:dyDescent="0.3">
      <c r="A15" s="3" t="s">
        <v>25</v>
      </c>
      <c r="B15" s="4" t="s">
        <v>1</v>
      </c>
      <c r="C15" s="61">
        <v>9.9326675699999996</v>
      </c>
      <c r="D15" s="118">
        <v>-156.52446761000002</v>
      </c>
      <c r="E15" s="52">
        <v>166.45713518000002</v>
      </c>
      <c r="F15" s="55" t="s">
        <v>141</v>
      </c>
      <c r="G15" s="106">
        <v>0.726559120000001</v>
      </c>
      <c r="H15" s="52">
        <v>-49.147914380000003</v>
      </c>
      <c r="I15" s="52" t="s">
        <v>141</v>
      </c>
    </row>
    <row r="16" spans="1:9" ht="13.15" customHeight="1" x14ac:dyDescent="0.3">
      <c r="A16" s="114" t="s">
        <v>24</v>
      </c>
      <c r="B16" s="4" t="s">
        <v>1</v>
      </c>
      <c r="C16" s="95">
        <v>81.414058049999809</v>
      </c>
      <c r="D16" s="120">
        <v>-60.086417370000099</v>
      </c>
      <c r="E16" s="55">
        <v>141.5004754199999</v>
      </c>
      <c r="F16" s="55" t="s">
        <v>141</v>
      </c>
      <c r="G16" s="105">
        <v>-2.8063582500002799</v>
      </c>
      <c r="H16" s="55">
        <v>-40.9426247399999</v>
      </c>
      <c r="I16" s="55">
        <v>93.145631801034639</v>
      </c>
    </row>
    <row r="17" spans="1:9" ht="25.5" customHeight="1" x14ac:dyDescent="0.25">
      <c r="A17" s="3" t="s">
        <v>23</v>
      </c>
      <c r="B17" s="4" t="s">
        <v>1</v>
      </c>
      <c r="C17" s="61">
        <v>-23.3608224</v>
      </c>
      <c r="D17" s="118">
        <v>-30.037395429998</v>
      </c>
      <c r="E17" s="52">
        <v>6.676573029998</v>
      </c>
      <c r="F17" s="52">
        <v>22.227536490498053</v>
      </c>
      <c r="G17" s="106">
        <v>-2.5194716100000001</v>
      </c>
      <c r="H17" s="52">
        <v>-10.33332139</v>
      </c>
      <c r="I17" s="52">
        <v>75.617988496533158</v>
      </c>
    </row>
    <row r="18" spans="1:9" ht="13.15" customHeight="1" x14ac:dyDescent="0.3">
      <c r="A18" s="114" t="s">
        <v>22</v>
      </c>
      <c r="B18" s="4" t="s">
        <v>1</v>
      </c>
      <c r="C18" s="62">
        <v>58.053235649999799</v>
      </c>
      <c r="D18" s="119">
        <v>-90.123812799998106</v>
      </c>
      <c r="E18" s="132">
        <v>148.1770484499979</v>
      </c>
      <c r="F18" s="55" t="s">
        <v>141</v>
      </c>
      <c r="G18" s="105">
        <v>-5.3258298600002796</v>
      </c>
      <c r="H18" s="55">
        <v>-51.275946129999902</v>
      </c>
      <c r="I18" s="55">
        <v>89.613395242873338</v>
      </c>
    </row>
    <row r="19" spans="1:9" ht="13.15" customHeight="1" x14ac:dyDescent="0.25">
      <c r="A19" s="3" t="s">
        <v>149</v>
      </c>
      <c r="B19" s="4" t="s">
        <v>1</v>
      </c>
      <c r="C19" s="61">
        <v>-4.8579123099999997</v>
      </c>
      <c r="D19" s="118">
        <v>-4.8794932399970001</v>
      </c>
      <c r="E19" s="52">
        <v>2.1580929997000453E-2</v>
      </c>
      <c r="F19" s="52">
        <v>0.44227810011298879</v>
      </c>
      <c r="G19" s="106">
        <v>0.14599084999999898</v>
      </c>
      <c r="H19" s="52">
        <v>-1.0909598</v>
      </c>
      <c r="I19" s="52" t="s">
        <v>141</v>
      </c>
    </row>
    <row r="20" spans="1:9" ht="13.15" customHeight="1" x14ac:dyDescent="0.3">
      <c r="A20" s="114" t="s">
        <v>20</v>
      </c>
      <c r="B20" s="4" t="s">
        <v>1</v>
      </c>
      <c r="C20" s="62">
        <v>53.195323339999902</v>
      </c>
      <c r="D20" s="119">
        <v>-95.003306039995195</v>
      </c>
      <c r="E20" s="132">
        <v>148.19862937999511</v>
      </c>
      <c r="F20" s="55" t="s">
        <v>141</v>
      </c>
      <c r="G20" s="105">
        <v>-5.1798390100002196</v>
      </c>
      <c r="H20" s="55">
        <v>-52.366905930000001</v>
      </c>
      <c r="I20" s="55">
        <v>90.108563952729554</v>
      </c>
    </row>
    <row r="21" spans="1:9" ht="13.15" customHeight="1" x14ac:dyDescent="0.25">
      <c r="A21" s="3" t="s">
        <v>145</v>
      </c>
      <c r="B21" s="4" t="s">
        <v>1</v>
      </c>
      <c r="C21" s="61">
        <v>787.18768299044393</v>
      </c>
      <c r="D21" s="118">
        <v>643.34101487642999</v>
      </c>
      <c r="E21" s="52">
        <v>143.84666811401394</v>
      </c>
      <c r="F21" s="52">
        <v>22.359318741965076</v>
      </c>
      <c r="G21" s="106">
        <v>787.18768299044393</v>
      </c>
      <c r="H21" s="52">
        <v>643.34101487642999</v>
      </c>
      <c r="I21" s="52">
        <v>22.359318741965076</v>
      </c>
    </row>
    <row r="22" spans="1:9" ht="18" customHeight="1" x14ac:dyDescent="0.25">
      <c r="A22" s="3" t="s">
        <v>146</v>
      </c>
      <c r="B22" s="3" t="s">
        <v>1</v>
      </c>
      <c r="C22" s="61">
        <v>524.6657042356419</v>
      </c>
      <c r="D22" s="118">
        <v>477.58858302306004</v>
      </c>
      <c r="E22" s="52">
        <v>47.077121212581858</v>
      </c>
      <c r="F22" s="52">
        <v>9.8572543159618977</v>
      </c>
      <c r="G22" s="106">
        <v>524.6657042356419</v>
      </c>
      <c r="H22" s="52">
        <v>477.58858302306004</v>
      </c>
      <c r="I22" s="52">
        <v>9.8572543159618977</v>
      </c>
    </row>
    <row r="23" spans="1:9" s="110" customFormat="1" ht="26.5" customHeight="1" x14ac:dyDescent="0.25">
      <c r="A23" s="223" t="s">
        <v>147</v>
      </c>
      <c r="B23" s="224"/>
      <c r="C23" s="224"/>
      <c r="D23" s="224"/>
      <c r="E23" s="224"/>
      <c r="F23" s="224"/>
      <c r="G23" s="224"/>
      <c r="H23" s="221"/>
      <c r="I23" s="222"/>
    </row>
    <row r="24" spans="1:9" ht="23.5" customHeight="1" x14ac:dyDescent="0.25">
      <c r="A24" s="223" t="s">
        <v>148</v>
      </c>
      <c r="B24" s="224"/>
      <c r="C24" s="224"/>
      <c r="D24" s="224"/>
      <c r="E24" s="224"/>
      <c r="F24" s="224"/>
      <c r="G24" s="224"/>
      <c r="H24" s="221"/>
      <c r="I24" s="222"/>
    </row>
    <row r="25" spans="1:9" x14ac:dyDescent="0.25">
      <c r="A25" s="218" t="s">
        <v>133</v>
      </c>
      <c r="B25" s="218"/>
      <c r="C25" s="218"/>
      <c r="D25" s="218"/>
      <c r="E25" s="218"/>
      <c r="F25" s="218"/>
      <c r="G25" s="131"/>
    </row>
    <row r="27" spans="1:9" x14ac:dyDescent="0.25">
      <c r="A27" s="216"/>
      <c r="B27" s="217"/>
      <c r="C27" s="217"/>
      <c r="D27" s="217"/>
      <c r="E27" s="217"/>
      <c r="F27" s="217"/>
      <c r="G27" s="217"/>
    </row>
    <row r="31" spans="1:9" x14ac:dyDescent="0.25">
      <c r="A31" s="217"/>
      <c r="B31" s="217"/>
      <c r="C31" s="217"/>
      <c r="D31" s="217"/>
      <c r="E31" s="217"/>
      <c r="F31" s="217"/>
      <c r="G31" s="217"/>
    </row>
  </sheetData>
  <mergeCells count="9">
    <mergeCell ref="H23:I23"/>
    <mergeCell ref="A23:G23"/>
    <mergeCell ref="A27:G27"/>
    <mergeCell ref="A31:G31"/>
    <mergeCell ref="A2:C2"/>
    <mergeCell ref="A3:C3"/>
    <mergeCell ref="H24:I24"/>
    <mergeCell ref="A24:G24"/>
    <mergeCell ref="A25:F25"/>
  </mergeCells>
  <printOptions gridLinesSet="0"/>
  <pageMargins left="0.75" right="0.75" top="1" bottom="1" header="0.5" footer="0.5"/>
  <pageSetup paperSize="9" scale="65" orientation="portrait" r:id="rId1"/>
  <headerFooter alignWithMargins="0">
    <oddFooter>&amp;L_x000D_&amp;1#&amp;"Aptos"&amp;10&amp;K000000 TLP:AMBER - vertraulich</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0"/>
  <sheetViews>
    <sheetView showGridLines="0" zoomScaleNormal="100" workbookViewId="0">
      <selection activeCell="I20" sqref="I20:I21"/>
    </sheetView>
  </sheetViews>
  <sheetFormatPr baseColWidth="10" defaultColWidth="9.26953125" defaultRowHeight="12.5" x14ac:dyDescent="0.25"/>
  <cols>
    <col min="1" max="1" width="36.7265625" customWidth="1"/>
    <col min="2" max="2" width="10" customWidth="1"/>
    <col min="3" max="4" width="13.453125" customWidth="1"/>
    <col min="5" max="6" width="9.26953125" customWidth="1"/>
    <col min="7" max="9" width="13.453125" customWidth="1"/>
  </cols>
  <sheetData>
    <row r="1" spans="1:9" ht="35.15" customHeight="1" x14ac:dyDescent="0.25"/>
    <row r="2" spans="1:9" s="10" customFormat="1" ht="53.65" customHeight="1" x14ac:dyDescent="0.25">
      <c r="A2" s="219" t="s">
        <v>184</v>
      </c>
      <c r="B2" s="219"/>
      <c r="C2" s="219"/>
    </row>
    <row r="3" spans="1:9" ht="24.65" customHeight="1" x14ac:dyDescent="0.25">
      <c r="A3" s="220" t="s">
        <v>144</v>
      </c>
      <c r="B3" s="220"/>
      <c r="C3" s="220"/>
    </row>
    <row r="4" spans="1:9" ht="26.15" customHeight="1" x14ac:dyDescent="0.3">
      <c r="A4" s="7"/>
      <c r="B4" s="1" t="s">
        <v>1</v>
      </c>
      <c r="C4" s="2" t="s">
        <v>185</v>
      </c>
      <c r="D4" s="67" t="s">
        <v>186</v>
      </c>
      <c r="E4" s="9" t="s">
        <v>16</v>
      </c>
      <c r="F4" s="1" t="s">
        <v>124</v>
      </c>
      <c r="G4" s="108" t="s">
        <v>189</v>
      </c>
      <c r="H4" s="32" t="s">
        <v>188</v>
      </c>
      <c r="I4" s="9" t="s">
        <v>125</v>
      </c>
    </row>
    <row r="5" spans="1:9" ht="26.15" customHeight="1" x14ac:dyDescent="0.3">
      <c r="A5" s="6" t="s">
        <v>2</v>
      </c>
      <c r="B5" s="4" t="s">
        <v>0</v>
      </c>
      <c r="C5" s="2"/>
      <c r="D5" s="82"/>
      <c r="E5" s="4" t="s">
        <v>1</v>
      </c>
      <c r="F5" s="4" t="s">
        <v>1</v>
      </c>
      <c r="G5" s="98" t="s">
        <v>1</v>
      </c>
      <c r="H5" s="74" t="s">
        <v>1</v>
      </c>
      <c r="I5" s="22" t="s">
        <v>1</v>
      </c>
    </row>
    <row r="6" spans="1:9" ht="13.15" customHeight="1" x14ac:dyDescent="0.3">
      <c r="A6" s="114" t="s">
        <v>3</v>
      </c>
      <c r="B6" s="4" t="s">
        <v>1</v>
      </c>
      <c r="C6" s="27">
        <v>2389.6135425434172</v>
      </c>
      <c r="D6" s="83">
        <v>2607.6010817158508</v>
      </c>
      <c r="E6" s="28">
        <v>-217.98753917243357</v>
      </c>
      <c r="F6" s="23">
        <v>-8.3596966077722925</v>
      </c>
      <c r="G6" s="150">
        <v>527.83497183854649</v>
      </c>
      <c r="H6" s="75">
        <v>592.73814307961004</v>
      </c>
      <c r="I6" s="64">
        <v>-10.949720715433438</v>
      </c>
    </row>
    <row r="7" spans="1:9" ht="13.15" customHeight="1" x14ac:dyDescent="0.25">
      <c r="A7" s="5" t="s">
        <v>36</v>
      </c>
      <c r="B7" s="26" t="s">
        <v>1</v>
      </c>
      <c r="C7" s="14">
        <v>2061.9228384215703</v>
      </c>
      <c r="D7" s="84">
        <v>2370.1033607611007</v>
      </c>
      <c r="E7" s="29">
        <v>-308.1805223395304</v>
      </c>
      <c r="F7" s="21">
        <v>-13.002830485863948</v>
      </c>
      <c r="G7" s="99">
        <v>442.36957653771992</v>
      </c>
      <c r="H7" s="76">
        <v>532.35867383508003</v>
      </c>
      <c r="I7" s="52">
        <v>-16.903847296989458</v>
      </c>
    </row>
    <row r="8" spans="1:9" ht="13.15" customHeight="1" x14ac:dyDescent="0.25">
      <c r="A8" s="5" t="s">
        <v>35</v>
      </c>
      <c r="B8" s="26" t="s">
        <v>1</v>
      </c>
      <c r="C8" s="30">
        <v>327.69070412184698</v>
      </c>
      <c r="D8" s="84">
        <v>237.49772095474998</v>
      </c>
      <c r="E8" s="29">
        <v>90.192983167096997</v>
      </c>
      <c r="F8" s="21">
        <v>37.976357332827334</v>
      </c>
      <c r="G8" s="99">
        <v>85.465395300826586</v>
      </c>
      <c r="H8" s="76">
        <v>60.379469244530007</v>
      </c>
      <c r="I8" s="52">
        <v>41.547112570170867</v>
      </c>
    </row>
    <row r="9" spans="1:9" ht="25.15" customHeight="1" x14ac:dyDescent="0.3">
      <c r="A9" s="6" t="s">
        <v>31</v>
      </c>
      <c r="B9" s="4" t="s">
        <v>30</v>
      </c>
      <c r="C9" s="20"/>
      <c r="D9" s="85"/>
      <c r="E9" s="22"/>
      <c r="F9" s="22"/>
      <c r="G9" s="100"/>
      <c r="H9" s="77"/>
      <c r="I9" s="22"/>
    </row>
    <row r="10" spans="1:9" ht="13.15" customHeight="1" x14ac:dyDescent="0.25">
      <c r="A10" s="3" t="s">
        <v>29</v>
      </c>
      <c r="B10" s="4" t="s">
        <v>1</v>
      </c>
      <c r="C10" s="25">
        <v>118.50714693275701</v>
      </c>
      <c r="D10" s="86">
        <v>120.723669350699</v>
      </c>
      <c r="E10" s="21">
        <v>-2.216522417941988</v>
      </c>
      <c r="F10" s="21">
        <v>-1.8360296948091017</v>
      </c>
      <c r="G10" s="101">
        <v>28.193698180355</v>
      </c>
      <c r="H10" s="78">
        <v>29.218228412418</v>
      </c>
      <c r="I10" s="21">
        <v>-3.5064762229990856</v>
      </c>
    </row>
    <row r="11" spans="1:9" ht="13.15" customHeight="1" x14ac:dyDescent="0.25">
      <c r="A11" s="3" t="s">
        <v>28</v>
      </c>
      <c r="B11" s="4" t="s">
        <v>1</v>
      </c>
      <c r="C11" s="25">
        <v>229.92782976108401</v>
      </c>
      <c r="D11" s="86">
        <v>305.25926406670396</v>
      </c>
      <c r="E11" s="21">
        <v>-75.33143430561995</v>
      </c>
      <c r="F11" s="21">
        <v>-24.67785360615914</v>
      </c>
      <c r="G11" s="101">
        <v>55.1131525635533</v>
      </c>
      <c r="H11" s="78">
        <v>62.232985329874893</v>
      </c>
      <c r="I11" s="21">
        <v>-11.440609394811924</v>
      </c>
    </row>
    <row r="12" spans="1:9" ht="13.15" customHeight="1" x14ac:dyDescent="0.3">
      <c r="A12" s="114" t="s">
        <v>27</v>
      </c>
      <c r="B12" s="4" t="s">
        <v>1</v>
      </c>
      <c r="C12" s="31">
        <v>348.43497669384101</v>
      </c>
      <c r="D12" s="87">
        <v>425.98293341740299</v>
      </c>
      <c r="E12" s="64">
        <v>-77.547956723561981</v>
      </c>
      <c r="F12" s="64">
        <v>-18.204475024724985</v>
      </c>
      <c r="G12" s="102">
        <v>83.306850743908299</v>
      </c>
      <c r="H12" s="79">
        <v>91.451213742292893</v>
      </c>
      <c r="I12" s="64">
        <v>-8.905691532247122</v>
      </c>
    </row>
    <row r="13" spans="1:9" ht="13.15" customHeight="1" x14ac:dyDescent="0.3">
      <c r="A13" s="3" t="s">
        <v>26</v>
      </c>
      <c r="B13" s="4" t="s">
        <v>1</v>
      </c>
      <c r="C13" s="25">
        <v>-161.941726367602</v>
      </c>
      <c r="D13" s="86">
        <v>-212.69856633593199</v>
      </c>
      <c r="E13" s="21">
        <v>50.756839968329984</v>
      </c>
      <c r="F13" s="21">
        <v>23.863273195817229</v>
      </c>
      <c r="G13" s="102">
        <v>-15.454029761426312</v>
      </c>
      <c r="H13" s="80">
        <v>-53.121887479179193</v>
      </c>
      <c r="I13" s="23">
        <v>70.908357186134566</v>
      </c>
    </row>
    <row r="14" spans="1:9" ht="25" x14ac:dyDescent="0.25">
      <c r="A14" s="3" t="s">
        <v>34</v>
      </c>
      <c r="B14" s="4" t="s">
        <v>1</v>
      </c>
      <c r="C14" s="25">
        <v>14.558656220000001</v>
      </c>
      <c r="D14" s="86">
        <v>43.742198710000004</v>
      </c>
      <c r="E14" s="21">
        <v>-29.183542490000001</v>
      </c>
      <c r="F14" s="21">
        <v>-66.717136656709215</v>
      </c>
      <c r="G14" s="101">
        <v>2.9844474700000001</v>
      </c>
      <c r="H14" s="78">
        <v>25.10323537</v>
      </c>
      <c r="I14" s="21">
        <v>-88.11130347936502</v>
      </c>
    </row>
    <row r="15" spans="1:9" ht="13.15" customHeight="1" x14ac:dyDescent="0.3">
      <c r="A15" s="6" t="s">
        <v>24</v>
      </c>
      <c r="B15" s="4" t="s">
        <v>1</v>
      </c>
      <c r="C15" s="31">
        <v>201.051906546239</v>
      </c>
      <c r="D15" s="87">
        <v>257.026565791471</v>
      </c>
      <c r="E15" s="23">
        <v>-55.974659245232004</v>
      </c>
      <c r="F15" s="23">
        <v>-21.777771909634033</v>
      </c>
      <c r="G15" s="102">
        <v>70.837268452481993</v>
      </c>
      <c r="H15" s="80">
        <v>63.4325616331137</v>
      </c>
      <c r="I15" s="23">
        <v>11.67335297318785</v>
      </c>
    </row>
    <row r="16" spans="1:9" ht="25" x14ac:dyDescent="0.25">
      <c r="A16" s="3" t="s">
        <v>33</v>
      </c>
      <c r="B16" s="4" t="s">
        <v>1</v>
      </c>
      <c r="C16" s="25">
        <v>-108.915495350679</v>
      </c>
      <c r="D16" s="86">
        <v>-67.544491328700502</v>
      </c>
      <c r="E16" s="21">
        <v>-41.371004021978493</v>
      </c>
      <c r="F16" s="21">
        <v>-61.25000456462012</v>
      </c>
      <c r="G16" s="101">
        <v>-68.849404188489402</v>
      </c>
      <c r="H16" s="78">
        <v>-33.229380758177797</v>
      </c>
      <c r="I16" s="21" t="s">
        <v>141</v>
      </c>
    </row>
    <row r="17" spans="1:10" ht="13" x14ac:dyDescent="0.3">
      <c r="A17" s="114" t="s">
        <v>22</v>
      </c>
      <c r="B17" s="4" t="s">
        <v>1</v>
      </c>
      <c r="C17" s="31">
        <v>92.1364111955602</v>
      </c>
      <c r="D17" s="87">
        <v>189.48207446276999</v>
      </c>
      <c r="E17" s="23">
        <v>-97.345663267209787</v>
      </c>
      <c r="F17" s="23">
        <v>-51.374602871120956</v>
      </c>
      <c r="G17" s="101">
        <v>1.98786426399264</v>
      </c>
      <c r="H17" s="78">
        <v>30.203180874935999</v>
      </c>
      <c r="I17" s="21">
        <v>-93.418361224190591</v>
      </c>
    </row>
    <row r="18" spans="1:10" x14ac:dyDescent="0.25">
      <c r="A18" s="3" t="s">
        <v>21</v>
      </c>
      <c r="B18" s="4" t="s">
        <v>1</v>
      </c>
      <c r="C18" s="25">
        <v>-2.3927386552462098</v>
      </c>
      <c r="D18" s="86">
        <v>3.96553033202717</v>
      </c>
      <c r="E18" s="21">
        <v>-6.3582689872733802</v>
      </c>
      <c r="F18" s="21" t="s">
        <v>141</v>
      </c>
      <c r="G18" s="101">
        <v>-0.94120254999503905</v>
      </c>
      <c r="H18" s="78">
        <v>0.47355876375492501</v>
      </c>
      <c r="I18" s="21" t="s">
        <v>141</v>
      </c>
    </row>
    <row r="19" spans="1:10" ht="13.15" customHeight="1" x14ac:dyDescent="0.3">
      <c r="A19" s="114" t="s">
        <v>20</v>
      </c>
      <c r="B19" s="4" t="s">
        <v>1</v>
      </c>
      <c r="C19" s="31">
        <v>89.743672540314009</v>
      </c>
      <c r="D19" s="87">
        <v>193.447604794798</v>
      </c>
      <c r="E19" s="23">
        <v>-103.70393225448399</v>
      </c>
      <c r="F19" s="23">
        <v>-53.608279288073511</v>
      </c>
      <c r="G19" s="102">
        <v>1.04666171399762</v>
      </c>
      <c r="H19" s="80">
        <v>30.676739638690801</v>
      </c>
      <c r="I19" s="23">
        <v>-96.588093368704918</v>
      </c>
      <c r="J19" s="65"/>
    </row>
    <row r="20" spans="1:10" ht="13.15" customHeight="1" x14ac:dyDescent="0.3">
      <c r="A20" s="3" t="s">
        <v>150</v>
      </c>
      <c r="B20" s="4" t="s">
        <v>1</v>
      </c>
      <c r="C20" s="12">
        <v>1105.1563058413999</v>
      </c>
      <c r="D20" s="86">
        <v>1068.2491956962599</v>
      </c>
      <c r="E20" s="21">
        <v>36.907110145139995</v>
      </c>
      <c r="F20" s="21">
        <v>3.4549157906067789</v>
      </c>
      <c r="G20" s="103">
        <v>1105.1563058413999</v>
      </c>
      <c r="H20" s="81">
        <v>1068.2491956962599</v>
      </c>
      <c r="I20" s="23">
        <v>3.4549157906067789</v>
      </c>
    </row>
    <row r="21" spans="1:10" ht="13.15" customHeight="1" x14ac:dyDescent="0.25">
      <c r="A21" s="3" t="s">
        <v>151</v>
      </c>
      <c r="B21" s="4" t="s">
        <v>1</v>
      </c>
      <c r="C21" s="25">
        <v>432.05486441354401</v>
      </c>
      <c r="D21" s="86">
        <v>432.62750831225003</v>
      </c>
      <c r="E21" s="21">
        <v>-0.57264389870601917</v>
      </c>
      <c r="F21" s="21">
        <v>-0.13236419037245128</v>
      </c>
      <c r="G21" s="101">
        <v>432.05486441354401</v>
      </c>
      <c r="H21" s="78">
        <v>432.62750831225003</v>
      </c>
      <c r="I21" s="21">
        <v>-0.13236419037245128</v>
      </c>
    </row>
    <row r="22" spans="1:10" ht="21" customHeight="1" x14ac:dyDescent="0.25">
      <c r="A22" s="223" t="s">
        <v>153</v>
      </c>
      <c r="B22" s="224"/>
      <c r="C22" s="224"/>
      <c r="D22" s="224"/>
      <c r="E22" s="224"/>
      <c r="F22" s="224"/>
      <c r="G22" s="41"/>
      <c r="H22" s="41"/>
      <c r="I22" s="41"/>
    </row>
    <row r="23" spans="1:10" ht="12.5" customHeight="1" x14ac:dyDescent="0.25">
      <c r="A23" s="218" t="s">
        <v>152</v>
      </c>
      <c r="B23" s="218"/>
      <c r="C23" s="218"/>
      <c r="D23" s="218"/>
      <c r="E23" s="218"/>
      <c r="F23" s="218"/>
      <c r="H23" s="223"/>
      <c r="I23" s="224"/>
    </row>
    <row r="26" spans="1:10" x14ac:dyDescent="0.25">
      <c r="A26" s="216"/>
      <c r="B26" s="217"/>
      <c r="C26" s="217"/>
      <c r="D26" s="217"/>
      <c r="E26" s="217"/>
      <c r="F26" s="217"/>
    </row>
    <row r="30" spans="1:10" x14ac:dyDescent="0.25">
      <c r="A30" s="217"/>
      <c r="B30" s="217"/>
      <c r="C30" s="217"/>
      <c r="D30" s="217"/>
      <c r="E30" s="217"/>
      <c r="F30" s="217"/>
    </row>
  </sheetData>
  <mergeCells count="7">
    <mergeCell ref="H23:I23"/>
    <mergeCell ref="A23:F23"/>
    <mergeCell ref="A26:F26"/>
    <mergeCell ref="A30:F30"/>
    <mergeCell ref="A2:C2"/>
    <mergeCell ref="A3:C3"/>
    <mergeCell ref="A22:F22"/>
  </mergeCells>
  <printOptions gridLinesSet="0"/>
  <pageMargins left="0.75" right="0.75" top="1" bottom="1" header="0.5" footer="0.5"/>
  <pageSetup paperSize="9" scale="65" orientation="portrait" r:id="rId1"/>
  <headerFooter alignWithMargins="0">
    <oddFooter>&amp;L_x000D_&amp;1#&amp;"Aptos"&amp;10&amp;K000000 TLP:AMBER - vertraulich</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workbookViewId="0">
      <selection activeCell="H19" sqref="H19"/>
    </sheetView>
  </sheetViews>
  <sheetFormatPr baseColWidth="10" defaultColWidth="9.26953125" defaultRowHeight="12.5" x14ac:dyDescent="0.25"/>
  <cols>
    <col min="1" max="1" width="38.54296875" customWidth="1"/>
    <col min="2" max="2" width="8.7265625" customWidth="1"/>
    <col min="3" max="4" width="13.453125" customWidth="1"/>
    <col min="5" max="6" width="9.26953125" customWidth="1"/>
    <col min="7" max="9" width="13.453125" customWidth="1"/>
  </cols>
  <sheetData>
    <row r="1" spans="1:9" ht="35.15" customHeight="1" x14ac:dyDescent="0.25"/>
    <row r="2" spans="1:9" s="10" customFormat="1" ht="53.65" customHeight="1" x14ac:dyDescent="0.25">
      <c r="A2" s="219" t="s">
        <v>184</v>
      </c>
      <c r="B2" s="219"/>
      <c r="C2" s="219"/>
    </row>
    <row r="3" spans="1:9" ht="24.65" customHeight="1" x14ac:dyDescent="0.25">
      <c r="A3" s="220" t="s">
        <v>37</v>
      </c>
      <c r="B3" s="220"/>
      <c r="C3" s="220"/>
    </row>
    <row r="4" spans="1:9" ht="26.15" customHeight="1" x14ac:dyDescent="0.3">
      <c r="A4" s="7"/>
      <c r="B4" s="1"/>
      <c r="C4" s="2" t="s">
        <v>185</v>
      </c>
      <c r="D4" s="67" t="s">
        <v>186</v>
      </c>
      <c r="E4" s="9" t="s">
        <v>16</v>
      </c>
      <c r="F4" s="1" t="s">
        <v>124</v>
      </c>
      <c r="G4" s="108" t="s">
        <v>189</v>
      </c>
      <c r="H4" s="32" t="s">
        <v>188</v>
      </c>
      <c r="I4" s="9" t="s">
        <v>125</v>
      </c>
    </row>
    <row r="5" spans="1:9" ht="13" x14ac:dyDescent="0.3">
      <c r="A5" s="6" t="s">
        <v>2</v>
      </c>
      <c r="B5" s="4" t="s">
        <v>0</v>
      </c>
      <c r="C5" s="20"/>
      <c r="D5" s="22"/>
      <c r="E5" s="22"/>
      <c r="F5" s="22"/>
      <c r="G5" s="100" t="s">
        <v>1</v>
      </c>
      <c r="H5" s="22" t="s">
        <v>1</v>
      </c>
      <c r="I5" s="22" t="s">
        <v>1</v>
      </c>
    </row>
    <row r="6" spans="1:9" ht="13.15" customHeight="1" x14ac:dyDescent="0.3">
      <c r="A6" s="114" t="s">
        <v>4</v>
      </c>
      <c r="B6" s="4"/>
      <c r="C6" s="20"/>
      <c r="D6" s="22"/>
      <c r="E6" s="22"/>
      <c r="F6" s="22"/>
      <c r="G6" s="100" t="s">
        <v>1</v>
      </c>
      <c r="H6" s="22" t="s">
        <v>1</v>
      </c>
      <c r="I6" s="22" t="s">
        <v>1</v>
      </c>
    </row>
    <row r="7" spans="1:9" ht="13.15" customHeight="1" x14ac:dyDescent="0.25">
      <c r="A7" s="5" t="s">
        <v>5</v>
      </c>
      <c r="B7" s="4"/>
      <c r="C7" s="30">
        <v>7853.6612581700001</v>
      </c>
      <c r="D7" s="121">
        <v>7716.8424020715202</v>
      </c>
      <c r="E7" s="29">
        <v>136.81885609847996</v>
      </c>
      <c r="F7" s="21">
        <v>1.7729901554261638</v>
      </c>
      <c r="G7" s="99">
        <v>1710.91145310667</v>
      </c>
      <c r="H7" s="32">
        <v>1812.6541943284201</v>
      </c>
      <c r="I7" s="52">
        <v>-5.6129151131027113</v>
      </c>
    </row>
    <row r="8" spans="1:9" ht="13.15" customHeight="1" x14ac:dyDescent="0.25">
      <c r="A8" s="5" t="s">
        <v>8</v>
      </c>
      <c r="B8" s="4"/>
      <c r="C8" s="30">
        <v>12449.707880444801</v>
      </c>
      <c r="D8" s="121">
        <v>11200.7470201999</v>
      </c>
      <c r="E8" s="32">
        <v>1248.9608602449007</v>
      </c>
      <c r="F8" s="21">
        <v>11.150692520708413</v>
      </c>
      <c r="G8" s="99">
        <v>1731.0134970499</v>
      </c>
      <c r="H8" s="32">
        <v>1677.7115205282</v>
      </c>
      <c r="I8" s="52">
        <v>3.1770644636760164</v>
      </c>
    </row>
    <row r="9" spans="1:9" ht="25.15" customHeight="1" x14ac:dyDescent="0.3">
      <c r="A9" s="6" t="s">
        <v>31</v>
      </c>
      <c r="B9" s="4" t="s">
        <v>30</v>
      </c>
      <c r="C9" s="20"/>
      <c r="D9" s="116"/>
      <c r="E9" s="22"/>
      <c r="F9" s="22"/>
      <c r="G9" s="100"/>
      <c r="H9" s="22"/>
      <c r="I9" s="22"/>
    </row>
    <row r="10" spans="1:9" ht="13.15" customHeight="1" x14ac:dyDescent="0.25">
      <c r="A10" s="3" t="s">
        <v>29</v>
      </c>
      <c r="B10" s="4"/>
      <c r="C10" s="25">
        <v>661.10300035</v>
      </c>
      <c r="D10" s="122">
        <v>565.15593303999992</v>
      </c>
      <c r="E10" s="21">
        <v>95.947067310000079</v>
      </c>
      <c r="F10" s="21">
        <v>16.977096355318498</v>
      </c>
      <c r="G10" s="101">
        <v>139.44459981999998</v>
      </c>
      <c r="H10" s="21">
        <v>114.59833528</v>
      </c>
      <c r="I10" s="21">
        <v>21.681174058325272</v>
      </c>
    </row>
    <row r="11" spans="1:9" ht="13.15" customHeight="1" x14ac:dyDescent="0.25">
      <c r="A11" s="3" t="s">
        <v>28</v>
      </c>
      <c r="B11" s="4"/>
      <c r="C11" s="25">
        <v>81.096953189999908</v>
      </c>
      <c r="D11" s="122">
        <v>78.530169940000064</v>
      </c>
      <c r="E11" s="21">
        <v>2.566783249999844</v>
      </c>
      <c r="F11" s="21">
        <v>3.2685313834937078</v>
      </c>
      <c r="G11" s="101">
        <v>24.103429820000002</v>
      </c>
      <c r="H11" s="21">
        <v>20.568817989999999</v>
      </c>
      <c r="I11" s="21">
        <v>17.184321586774871</v>
      </c>
    </row>
    <row r="12" spans="1:9" ht="13.15" customHeight="1" x14ac:dyDescent="0.3">
      <c r="A12" s="114" t="s">
        <v>27</v>
      </c>
      <c r="B12" s="4"/>
      <c r="C12" s="31">
        <v>742.19995353999991</v>
      </c>
      <c r="D12" s="123">
        <v>643.68610297999999</v>
      </c>
      <c r="E12" s="23">
        <v>98.513850559999923</v>
      </c>
      <c r="F12" s="23">
        <v>15.304641517646816</v>
      </c>
      <c r="G12" s="102">
        <v>163.54802963999998</v>
      </c>
      <c r="H12" s="23">
        <v>135.16715327</v>
      </c>
      <c r="I12" s="23">
        <v>20.996873636384443</v>
      </c>
    </row>
    <row r="13" spans="1:9" ht="13.15" customHeight="1" x14ac:dyDescent="0.25">
      <c r="A13" s="3" t="s">
        <v>26</v>
      </c>
      <c r="B13" s="4"/>
      <c r="C13" s="25">
        <v>-391.33534755999989</v>
      </c>
      <c r="D13" s="122">
        <v>-381.65917237999997</v>
      </c>
      <c r="E13" s="21">
        <v>-9.6761751799999161</v>
      </c>
      <c r="F13" s="21">
        <v>-2.5352921874404228</v>
      </c>
      <c r="G13" s="101">
        <v>-89.764692090000281</v>
      </c>
      <c r="H13" s="21">
        <v>-99.962131070000112</v>
      </c>
      <c r="I13" s="21">
        <v>10.201302103952655</v>
      </c>
    </row>
    <row r="14" spans="1:9" ht="25" x14ac:dyDescent="0.25">
      <c r="A14" s="3" t="s">
        <v>25</v>
      </c>
      <c r="B14" s="4" t="s">
        <v>1</v>
      </c>
      <c r="C14" s="101">
        <v>0</v>
      </c>
      <c r="D14" s="122">
        <v>0</v>
      </c>
      <c r="E14" s="21">
        <v>0</v>
      </c>
      <c r="F14" s="21" t="s">
        <v>141</v>
      </c>
      <c r="G14" s="101">
        <v>0</v>
      </c>
      <c r="H14" s="21">
        <v>0</v>
      </c>
      <c r="I14" s="21" t="s">
        <v>141</v>
      </c>
    </row>
    <row r="15" spans="1:9" ht="13.15" customHeight="1" x14ac:dyDescent="0.3">
      <c r="A15" s="114" t="s">
        <v>24</v>
      </c>
      <c r="B15" s="4"/>
      <c r="C15" s="31">
        <v>350.86460598000002</v>
      </c>
      <c r="D15" s="123">
        <v>262.02693060000001</v>
      </c>
      <c r="E15" s="23">
        <v>88.837675380000007</v>
      </c>
      <c r="F15" s="23">
        <v>33.904024741493494</v>
      </c>
      <c r="G15" s="102">
        <v>73.7833375499997</v>
      </c>
      <c r="H15" s="23">
        <v>35.205022199999895</v>
      </c>
      <c r="I15" s="23" t="s">
        <v>141</v>
      </c>
    </row>
    <row r="16" spans="1:9" ht="25" x14ac:dyDescent="0.25">
      <c r="A16" s="3" t="s">
        <v>23</v>
      </c>
      <c r="B16" s="4"/>
      <c r="C16" s="25">
        <v>-186.44763730000003</v>
      </c>
      <c r="D16" s="122">
        <v>-168.81305003999998</v>
      </c>
      <c r="E16" s="21">
        <v>-17.634587260000046</v>
      </c>
      <c r="F16" s="21">
        <v>-10.446222762885665</v>
      </c>
      <c r="G16" s="101">
        <v>-54.653705380000005</v>
      </c>
      <c r="H16" s="21">
        <v>-43.978237999999997</v>
      </c>
      <c r="I16" s="21">
        <v>-24.27443177691659</v>
      </c>
    </row>
    <row r="17" spans="1:9" ht="13.15" customHeight="1" x14ac:dyDescent="0.3">
      <c r="A17" s="114" t="s">
        <v>22</v>
      </c>
      <c r="B17" s="4"/>
      <c r="C17" s="31">
        <v>164.41696868</v>
      </c>
      <c r="D17" s="123">
        <v>93.213880559999595</v>
      </c>
      <c r="E17" s="23">
        <v>71.203088120000402</v>
      </c>
      <c r="F17" s="23">
        <v>76.386786701974756</v>
      </c>
      <c r="G17" s="102">
        <v>19.129632169999699</v>
      </c>
      <c r="H17" s="23">
        <v>-8.7732158000000595</v>
      </c>
      <c r="I17" s="23" t="s">
        <v>141</v>
      </c>
    </row>
    <row r="18" spans="1:9" x14ac:dyDescent="0.25">
      <c r="A18" s="3" t="s">
        <v>21</v>
      </c>
      <c r="B18" s="4"/>
      <c r="C18" s="25">
        <v>-34.781302770000003</v>
      </c>
      <c r="D18" s="122">
        <v>-29.69814319</v>
      </c>
      <c r="E18" s="21">
        <v>-5.0831595800000038</v>
      </c>
      <c r="F18" s="21">
        <v>-17.116085498946656</v>
      </c>
      <c r="G18" s="101">
        <v>-8.7890947599999993</v>
      </c>
      <c r="H18" s="21">
        <v>-8.5906055000000006</v>
      </c>
      <c r="I18" s="21">
        <v>-2.3105386459662101</v>
      </c>
    </row>
    <row r="19" spans="1:9" ht="13" x14ac:dyDescent="0.3">
      <c r="A19" s="114" t="s">
        <v>20</v>
      </c>
      <c r="B19" s="4"/>
      <c r="C19" s="31">
        <v>129.63566591</v>
      </c>
      <c r="D19" s="123">
        <v>63.515737369999606</v>
      </c>
      <c r="E19" s="23">
        <v>66.119928540000387</v>
      </c>
      <c r="F19" s="23" t="s">
        <v>141</v>
      </c>
      <c r="G19" s="102">
        <v>10.340537409999699</v>
      </c>
      <c r="H19" s="23">
        <v>-17.363821300000197</v>
      </c>
      <c r="I19" s="23" t="s">
        <v>141</v>
      </c>
    </row>
    <row r="20" spans="1:9" x14ac:dyDescent="0.25">
      <c r="A20" s="3" t="s">
        <v>19</v>
      </c>
      <c r="B20" s="4"/>
      <c r="C20" s="12">
        <v>3171.5268274599998</v>
      </c>
      <c r="D20" s="124">
        <v>2756.8045919565502</v>
      </c>
      <c r="E20" s="21">
        <v>414.72223550344961</v>
      </c>
      <c r="F20" s="21">
        <v>15.043584761628475</v>
      </c>
      <c r="G20" s="103">
        <v>3171.5268274599998</v>
      </c>
      <c r="H20" s="53">
        <v>2756.8045919565502</v>
      </c>
      <c r="I20" s="21">
        <v>15.043584761628475</v>
      </c>
    </row>
    <row r="21" spans="1:9" ht="13.15" customHeight="1" x14ac:dyDescent="0.25">
      <c r="A21" s="3" t="s">
        <v>18</v>
      </c>
      <c r="B21" s="4"/>
      <c r="C21" s="12">
        <v>2235.6708941014017</v>
      </c>
      <c r="D21" s="124">
        <v>2019.4207620443071</v>
      </c>
      <c r="E21" s="21">
        <v>216.25013205709456</v>
      </c>
      <c r="F21" s="21">
        <v>10.708522766606572</v>
      </c>
      <c r="G21" s="103">
        <v>2235.6708941014017</v>
      </c>
      <c r="H21" s="53">
        <v>2019.4207620443071</v>
      </c>
      <c r="I21" s="21">
        <v>10.708522766606572</v>
      </c>
    </row>
    <row r="22" spans="1:9" ht="21.75" customHeight="1" x14ac:dyDescent="0.3">
      <c r="A22" s="218" t="s">
        <v>17</v>
      </c>
      <c r="B22" s="218"/>
      <c r="C22" s="218"/>
      <c r="D22" s="218"/>
      <c r="E22" s="218"/>
      <c r="F22" s="218"/>
      <c r="G22" s="21"/>
      <c r="H22" s="23"/>
      <c r="I22" s="23"/>
    </row>
    <row r="23" spans="1:9" x14ac:dyDescent="0.25">
      <c r="H23" s="223"/>
      <c r="I23" s="224"/>
    </row>
    <row r="26" spans="1:9" x14ac:dyDescent="0.25">
      <c r="A26" s="216"/>
      <c r="B26" s="217"/>
      <c r="C26" s="217"/>
      <c r="D26" s="217"/>
      <c r="E26" s="217"/>
      <c r="F26" s="217"/>
    </row>
    <row r="30" spans="1:9" x14ac:dyDescent="0.25">
      <c r="A30" s="217"/>
      <c r="B30" s="217"/>
      <c r="C30" s="217"/>
      <c r="D30" s="217"/>
      <c r="E30" s="217"/>
      <c r="F30" s="217"/>
    </row>
  </sheetData>
  <mergeCells count="6">
    <mergeCell ref="H23:I23"/>
    <mergeCell ref="A22:F22"/>
    <mergeCell ref="A26:F26"/>
    <mergeCell ref="A30:F30"/>
    <mergeCell ref="A2:C2"/>
    <mergeCell ref="A3:C3"/>
  </mergeCells>
  <printOptions gridLinesSet="0"/>
  <pageMargins left="0.75" right="0.75" top="1" bottom="1" header="0.5" footer="0.5"/>
  <pageSetup paperSize="9" scale="65" orientation="portrait" r:id="rId1"/>
  <headerFooter alignWithMargins="0">
    <oddFooter>&amp;L_x000D_&amp;1#&amp;"Aptos"&amp;10&amp;K000000 TLP:AMBER - vertraulich</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5"/>
  <sheetViews>
    <sheetView showGridLines="0" zoomScaleNormal="100" workbookViewId="0">
      <selection activeCell="H5" sqref="H5"/>
    </sheetView>
  </sheetViews>
  <sheetFormatPr baseColWidth="10" defaultColWidth="9.26953125" defaultRowHeight="12.5" x14ac:dyDescent="0.25"/>
  <cols>
    <col min="1" max="1" width="36.453125" bestFit="1" customWidth="1"/>
    <col min="2" max="2" width="9" customWidth="1"/>
    <col min="3" max="4" width="13.453125" customWidth="1"/>
    <col min="5" max="6" width="9.26953125" customWidth="1"/>
    <col min="7" max="9" width="13.453125" customWidth="1"/>
  </cols>
  <sheetData>
    <row r="1" spans="1:9" ht="35.15" customHeight="1" x14ac:dyDescent="0.25"/>
    <row r="2" spans="1:9" s="10" customFormat="1" ht="53.65" customHeight="1" x14ac:dyDescent="0.25">
      <c r="A2" s="219" t="s">
        <v>184</v>
      </c>
      <c r="B2" s="219"/>
      <c r="C2" s="219"/>
    </row>
    <row r="3" spans="1:9" ht="24.65" customHeight="1" x14ac:dyDescent="0.25">
      <c r="A3" s="220" t="s">
        <v>41</v>
      </c>
      <c r="B3" s="220"/>
      <c r="C3" s="220"/>
    </row>
    <row r="4" spans="1:9" ht="27.5" x14ac:dyDescent="0.3">
      <c r="A4" s="7"/>
      <c r="B4" s="1"/>
      <c r="C4" s="2" t="s">
        <v>185</v>
      </c>
      <c r="D4" s="67" t="s">
        <v>195</v>
      </c>
      <c r="E4" s="9" t="s">
        <v>16</v>
      </c>
      <c r="F4" s="1" t="s">
        <v>124</v>
      </c>
      <c r="G4" s="108" t="s">
        <v>189</v>
      </c>
      <c r="H4" s="32" t="s">
        <v>190</v>
      </c>
      <c r="I4" s="9" t="s">
        <v>125</v>
      </c>
    </row>
    <row r="5" spans="1:9" ht="12.75" customHeight="1" x14ac:dyDescent="0.3">
      <c r="A5" s="6" t="s">
        <v>2</v>
      </c>
      <c r="B5" s="4" t="s">
        <v>0</v>
      </c>
      <c r="C5" s="20"/>
      <c r="D5" s="50"/>
      <c r="E5" s="22"/>
      <c r="F5" s="22"/>
      <c r="G5" s="100" t="s">
        <v>1</v>
      </c>
      <c r="H5" s="22" t="s">
        <v>1</v>
      </c>
      <c r="I5" s="22" t="s">
        <v>1</v>
      </c>
    </row>
    <row r="6" spans="1:9" ht="12.75" customHeight="1" x14ac:dyDescent="0.3">
      <c r="A6" s="114" t="s">
        <v>3</v>
      </c>
      <c r="B6" s="15"/>
      <c r="C6" s="151">
        <v>379.98045262699998</v>
      </c>
      <c r="D6" s="90">
        <v>416.42541936800001</v>
      </c>
      <c r="E6" s="28">
        <v>-36.44496674100003</v>
      </c>
      <c r="F6" s="152">
        <v>-8.7518592876274894</v>
      </c>
      <c r="G6" s="150">
        <v>50.711983144000001</v>
      </c>
      <c r="H6" s="57">
        <v>72.459419367999999</v>
      </c>
      <c r="I6" s="23">
        <v>-30.01326316672673</v>
      </c>
    </row>
    <row r="7" spans="1:9" ht="12.75" customHeight="1" x14ac:dyDescent="0.25">
      <c r="A7" s="5" t="s">
        <v>36</v>
      </c>
      <c r="B7" s="4"/>
      <c r="C7" s="99">
        <v>140.59951862700001</v>
      </c>
      <c r="D7" s="93">
        <v>158.827663368</v>
      </c>
      <c r="E7" s="29">
        <v>-18.228144740999994</v>
      </c>
      <c r="F7" s="113">
        <v>-11.476681300011199</v>
      </c>
      <c r="G7" s="104">
        <v>30.520568144000002</v>
      </c>
      <c r="H7" s="54">
        <v>36.833663368000003</v>
      </c>
      <c r="I7" s="21">
        <v>-17.139471469146976</v>
      </c>
    </row>
    <row r="8" spans="1:9" ht="12.75" customHeight="1" x14ac:dyDescent="0.25">
      <c r="A8" s="5" t="s">
        <v>35</v>
      </c>
      <c r="B8" s="4"/>
      <c r="C8" s="99">
        <v>239.380934</v>
      </c>
      <c r="D8" s="93">
        <v>257.597756</v>
      </c>
      <c r="E8" s="29">
        <v>-18.216822000000008</v>
      </c>
      <c r="F8" s="113">
        <v>-7.0718092746118515</v>
      </c>
      <c r="G8" s="104">
        <v>20.191414999999999</v>
      </c>
      <c r="H8" s="54">
        <v>35.625756000000003</v>
      </c>
      <c r="I8" s="21">
        <v>-43.323546593649837</v>
      </c>
    </row>
    <row r="9" spans="1:9" ht="12.75" customHeight="1" x14ac:dyDescent="0.3">
      <c r="A9" s="114" t="s">
        <v>154</v>
      </c>
      <c r="B9" s="15"/>
      <c r="C9" s="151">
        <v>14816.853291886699</v>
      </c>
      <c r="D9" s="90">
        <v>13926.284448350219</v>
      </c>
      <c r="E9" s="28">
        <v>890.56884353647911</v>
      </c>
      <c r="F9" s="113">
        <v>6.3948775916463534</v>
      </c>
      <c r="G9" s="173">
        <v>3309.7815197048103</v>
      </c>
      <c r="H9" s="57">
        <v>3327.7744483502202</v>
      </c>
      <c r="I9" s="23">
        <v>-0.54068954866607721</v>
      </c>
    </row>
    <row r="10" spans="1:9" ht="12.75" customHeight="1" x14ac:dyDescent="0.3">
      <c r="A10" s="114" t="s">
        <v>6</v>
      </c>
      <c r="B10" s="15"/>
      <c r="C10" s="151">
        <v>11636.42326235658</v>
      </c>
      <c r="D10" s="90">
        <v>10952.221789657191</v>
      </c>
      <c r="E10" s="28">
        <v>684.20147269938934</v>
      </c>
      <c r="F10" s="152">
        <v>6.2471477097507266</v>
      </c>
      <c r="G10" s="173">
        <v>2422.5449091477499</v>
      </c>
      <c r="H10" s="57">
        <v>2476.2421856571905</v>
      </c>
      <c r="I10" s="23">
        <v>-2.1684985749965904</v>
      </c>
    </row>
    <row r="11" spans="1:9" ht="12.75" customHeight="1" x14ac:dyDescent="0.25">
      <c r="A11" s="5" t="s">
        <v>40</v>
      </c>
      <c r="B11" s="4"/>
      <c r="C11" s="99">
        <v>11294.00148447231</v>
      </c>
      <c r="D11" s="93">
        <v>10664.784256706131</v>
      </c>
      <c r="E11" s="47">
        <v>629.21722776617935</v>
      </c>
      <c r="F11" s="113">
        <v>5.8999527099718012</v>
      </c>
      <c r="G11" s="174">
        <v>2377.9864386817499</v>
      </c>
      <c r="H11" s="54">
        <v>2435.2242567061303</v>
      </c>
      <c r="I11" s="21">
        <v>-2.3504126105330423</v>
      </c>
    </row>
    <row r="12" spans="1:9" ht="12.75" customHeight="1" x14ac:dyDescent="0.25">
      <c r="A12" s="5" t="s">
        <v>39</v>
      </c>
      <c r="B12" s="4"/>
      <c r="C12" s="99">
        <v>145.45864399999999</v>
      </c>
      <c r="D12" s="93">
        <v>123.64165799999999</v>
      </c>
      <c r="E12" s="47">
        <v>21.816986</v>
      </c>
      <c r="F12" s="113">
        <v>17.645336008030565</v>
      </c>
      <c r="G12" s="104">
        <v>33.062117000000001</v>
      </c>
      <c r="H12" s="54">
        <v>29.904053999999999</v>
      </c>
      <c r="I12" s="21">
        <v>10.560651743071364</v>
      </c>
    </row>
    <row r="13" spans="1:9" ht="12.75" customHeight="1" x14ac:dyDescent="0.25">
      <c r="A13" s="5" t="s">
        <v>38</v>
      </c>
      <c r="B13" s="4"/>
      <c r="C13" s="99">
        <v>196.96313388427001</v>
      </c>
      <c r="D13" s="93">
        <v>163.79587495106</v>
      </c>
      <c r="E13" s="47">
        <v>33.167258933210007</v>
      </c>
      <c r="F13" s="113">
        <v>20.249141770584842</v>
      </c>
      <c r="G13" s="104">
        <v>11.496353466</v>
      </c>
      <c r="H13" s="54">
        <v>11.11387495106</v>
      </c>
      <c r="I13" s="21">
        <v>3.4414505887842597</v>
      </c>
    </row>
    <row r="14" spans="1:9" ht="25.15" customHeight="1" x14ac:dyDescent="0.3">
      <c r="A14" s="6" t="s">
        <v>31</v>
      </c>
      <c r="B14" s="4" t="s">
        <v>30</v>
      </c>
      <c r="C14" s="20"/>
      <c r="D14" s="94"/>
      <c r="E14" s="48"/>
      <c r="F14" s="92"/>
      <c r="G14" s="101"/>
      <c r="H14" s="54"/>
      <c r="I14" s="21"/>
    </row>
    <row r="15" spans="1:9" ht="13.15" customHeight="1" x14ac:dyDescent="0.25">
      <c r="A15" s="3" t="s">
        <v>29</v>
      </c>
      <c r="B15" s="4"/>
      <c r="C15" s="33">
        <v>1508.2177004156599</v>
      </c>
      <c r="D15" s="66">
        <v>1335.8246962793801</v>
      </c>
      <c r="E15" s="21">
        <v>172.39300413627984</v>
      </c>
      <c r="F15" s="113">
        <v>12.905361355905404</v>
      </c>
      <c r="G15" s="101">
        <v>316.93208953278298</v>
      </c>
      <c r="H15" s="53">
        <v>304.90738882605899</v>
      </c>
      <c r="I15" s="21">
        <v>3.9437223063110949</v>
      </c>
    </row>
    <row r="16" spans="1:9" ht="13.15" customHeight="1" x14ac:dyDescent="0.25">
      <c r="A16" s="3" t="s">
        <v>28</v>
      </c>
      <c r="B16" s="4"/>
      <c r="C16" s="25">
        <v>0.31164542733995404</v>
      </c>
      <c r="D16" s="66">
        <v>2.5057625846598057</v>
      </c>
      <c r="E16" s="21">
        <v>-2.1941171573198517</v>
      </c>
      <c r="F16" s="153">
        <v>-87.562850956118638</v>
      </c>
      <c r="G16" s="101">
        <v>6.9929312874023708E-2</v>
      </c>
      <c r="H16" s="53">
        <v>6.1180313782017492E-2</v>
      </c>
      <c r="I16" s="21">
        <v>14.300350147236049</v>
      </c>
    </row>
    <row r="17" spans="1:9" ht="13.15" customHeight="1" x14ac:dyDescent="0.3">
      <c r="A17" s="114" t="s">
        <v>27</v>
      </c>
      <c r="B17" s="15"/>
      <c r="C17" s="126">
        <v>1508.5293458429999</v>
      </c>
      <c r="D17" s="68">
        <v>1338.3304588640399</v>
      </c>
      <c r="E17" s="23">
        <v>170.19888697895999</v>
      </c>
      <c r="F17" s="152">
        <v>12.717254236552527</v>
      </c>
      <c r="G17" s="102">
        <v>317.00201884565701</v>
      </c>
      <c r="H17" s="149">
        <v>304.96856913984101</v>
      </c>
      <c r="I17" s="23">
        <v>3.9457999687496157</v>
      </c>
    </row>
    <row r="18" spans="1:9" ht="13.15" customHeight="1" x14ac:dyDescent="0.25">
      <c r="A18" s="3" t="s">
        <v>26</v>
      </c>
      <c r="B18" s="4"/>
      <c r="C18" s="33">
        <v>-1328.6885049808509</v>
      </c>
      <c r="D18" s="63">
        <v>-1139.5651086814439</v>
      </c>
      <c r="E18" s="21">
        <v>-189.12339629940698</v>
      </c>
      <c r="F18" s="153">
        <v>-16.596102746444728</v>
      </c>
      <c r="G18" s="101">
        <v>-266.09358207642663</v>
      </c>
      <c r="H18" s="21">
        <v>-268.71042990566872</v>
      </c>
      <c r="I18" s="21">
        <v>0.97385420810079426</v>
      </c>
    </row>
    <row r="19" spans="1:9" ht="25.5" x14ac:dyDescent="0.3">
      <c r="A19" s="3" t="s">
        <v>25</v>
      </c>
      <c r="B19" s="4" t="s">
        <v>1</v>
      </c>
      <c r="C19" s="23">
        <v>0</v>
      </c>
      <c r="D19" s="23">
        <v>0</v>
      </c>
      <c r="E19" s="23">
        <v>0</v>
      </c>
      <c r="F19" s="23" t="s">
        <v>141</v>
      </c>
      <c r="G19" s="23">
        <v>0</v>
      </c>
      <c r="H19" s="23">
        <v>0</v>
      </c>
      <c r="I19" s="23" t="s">
        <v>141</v>
      </c>
    </row>
    <row r="20" spans="1:9" ht="13.15" customHeight="1" x14ac:dyDescent="0.3">
      <c r="A20" s="114" t="s">
        <v>24</v>
      </c>
      <c r="B20" s="15"/>
      <c r="C20" s="31">
        <v>179.84084086214901</v>
      </c>
      <c r="D20" s="68">
        <v>198.76535018259599</v>
      </c>
      <c r="E20" s="23">
        <v>-18.924509320446987</v>
      </c>
      <c r="F20" s="113">
        <v>-9.5210303521524082</v>
      </c>
      <c r="G20" s="102">
        <v>50.908436769230406</v>
      </c>
      <c r="H20" s="23">
        <v>36.258139234172297</v>
      </c>
      <c r="I20" s="23">
        <v>40.405541609401197</v>
      </c>
    </row>
    <row r="21" spans="1:9" ht="25" x14ac:dyDescent="0.25">
      <c r="A21" s="3" t="s">
        <v>23</v>
      </c>
      <c r="B21" s="4"/>
      <c r="C21" s="25">
        <v>-91.633399454214398</v>
      </c>
      <c r="D21" s="63">
        <v>-84.048419743138297</v>
      </c>
      <c r="E21" s="21">
        <v>-7.5849797110761017</v>
      </c>
      <c r="F21" s="113">
        <v>-9.0245357786103266</v>
      </c>
      <c r="G21" s="101">
        <v>-23.797051277665297</v>
      </c>
      <c r="H21" s="21">
        <v>-21.643184172313003</v>
      </c>
      <c r="I21" s="21">
        <v>-9.9517108397923426</v>
      </c>
    </row>
    <row r="22" spans="1:9" ht="13.15" customHeight="1" x14ac:dyDescent="0.3">
      <c r="A22" s="114" t="s">
        <v>22</v>
      </c>
      <c r="B22" s="15"/>
      <c r="C22" s="31">
        <v>88.207441407934795</v>
      </c>
      <c r="D22" s="64">
        <v>114.716930439458</v>
      </c>
      <c r="E22" s="64">
        <v>-26.509489031523202</v>
      </c>
      <c r="F22" s="153">
        <v>-23.108610847562399</v>
      </c>
      <c r="G22" s="102">
        <v>27.111385491565102</v>
      </c>
      <c r="H22" s="64">
        <v>14.6149550618593</v>
      </c>
      <c r="I22" s="63">
        <v>85.504405431377478</v>
      </c>
    </row>
    <row r="23" spans="1:9" ht="13.15" customHeight="1" x14ac:dyDescent="0.3">
      <c r="A23" s="3" t="s">
        <v>149</v>
      </c>
      <c r="B23" s="4"/>
      <c r="C23" s="25">
        <v>0.19190268454565201</v>
      </c>
      <c r="D23" s="63">
        <v>1.46229171312331</v>
      </c>
      <c r="E23" s="21">
        <v>-1.270389028577658</v>
      </c>
      <c r="F23" s="23">
        <v>-86.876579903761694</v>
      </c>
      <c r="G23" s="101">
        <v>0.12514301765470301</v>
      </c>
      <c r="H23" s="21">
        <v>-8.9344478465972904E-3</v>
      </c>
      <c r="I23" s="21" t="s">
        <v>141</v>
      </c>
    </row>
    <row r="24" spans="1:9" ht="13.15" customHeight="1" x14ac:dyDescent="0.3">
      <c r="A24" s="114" t="s">
        <v>20</v>
      </c>
      <c r="B24" s="15"/>
      <c r="C24" s="31">
        <v>88.399344092480007</v>
      </c>
      <c r="D24" s="64">
        <v>116.179222152581</v>
      </c>
      <c r="E24" s="64">
        <v>-27.779878060100998</v>
      </c>
      <c r="F24" s="153">
        <v>-23.911227451339801</v>
      </c>
      <c r="G24" s="102">
        <v>27.236528509219401</v>
      </c>
      <c r="H24" s="68">
        <v>14.6060206140129</v>
      </c>
      <c r="I24" s="72">
        <v>86.474668419192099</v>
      </c>
    </row>
    <row r="25" spans="1:9" ht="13.15" customHeight="1" x14ac:dyDescent="0.25">
      <c r="A25" s="3" t="s">
        <v>145</v>
      </c>
      <c r="B25" s="4"/>
      <c r="C25" s="12">
        <v>1522.3782792704599</v>
      </c>
      <c r="D25" s="66">
        <v>1449.30626903444</v>
      </c>
      <c r="E25" s="21">
        <v>73.072010236019878</v>
      </c>
      <c r="F25" s="113">
        <v>5.0418611854002444</v>
      </c>
      <c r="G25" s="103">
        <v>1522.3782792704599</v>
      </c>
      <c r="H25" s="53">
        <v>1449.30626903444</v>
      </c>
      <c r="I25" s="21">
        <v>5.0418611854002444</v>
      </c>
    </row>
    <row r="26" spans="1:9" ht="13.15" customHeight="1" x14ac:dyDescent="0.25">
      <c r="A26" s="3" t="s">
        <v>146</v>
      </c>
      <c r="B26" s="4"/>
      <c r="C26" s="25">
        <v>585.05438046068207</v>
      </c>
      <c r="D26" s="63">
        <v>531.32372470309792</v>
      </c>
      <c r="E26" s="21">
        <v>53.730655757584145</v>
      </c>
      <c r="F26" s="113">
        <v>10.112602404044479</v>
      </c>
      <c r="G26" s="103">
        <v>585.05438046068207</v>
      </c>
      <c r="H26" s="53">
        <v>531.32372470309792</v>
      </c>
      <c r="I26" s="21">
        <v>10.112602404044479</v>
      </c>
    </row>
    <row r="27" spans="1:9" ht="16.5" customHeight="1" x14ac:dyDescent="0.25">
      <c r="A27" s="223" t="s">
        <v>156</v>
      </c>
      <c r="B27" s="224"/>
      <c r="C27" s="224"/>
      <c r="D27" s="224"/>
      <c r="E27" s="224"/>
      <c r="F27" s="224"/>
      <c r="G27" s="224"/>
      <c r="H27" s="41"/>
      <c r="I27" s="41"/>
    </row>
    <row r="28" spans="1:9" ht="24.5" customHeight="1" x14ac:dyDescent="0.25">
      <c r="A28" s="223" t="s">
        <v>157</v>
      </c>
      <c r="B28" s="224"/>
      <c r="C28" s="224"/>
      <c r="D28" s="224"/>
      <c r="E28" s="224"/>
      <c r="F28" s="224"/>
      <c r="G28" s="224"/>
    </row>
    <row r="29" spans="1:9" x14ac:dyDescent="0.25">
      <c r="A29" s="218" t="s">
        <v>155</v>
      </c>
      <c r="B29" s="225"/>
      <c r="C29" s="225"/>
      <c r="D29" s="225"/>
      <c r="E29" s="225"/>
      <c r="F29" s="225"/>
      <c r="G29" s="225"/>
    </row>
    <row r="31" spans="1:9" x14ac:dyDescent="0.25">
      <c r="A31" s="216"/>
      <c r="B31" s="217"/>
      <c r="C31" s="217"/>
      <c r="D31" s="217"/>
      <c r="E31" s="217"/>
      <c r="F31" s="217"/>
      <c r="G31" s="217"/>
    </row>
    <row r="35" spans="1:7" x14ac:dyDescent="0.25">
      <c r="A35" s="217"/>
      <c r="B35" s="217"/>
      <c r="C35" s="217"/>
      <c r="D35" s="217"/>
      <c r="E35" s="217"/>
      <c r="F35" s="217"/>
      <c r="G35" s="217"/>
    </row>
  </sheetData>
  <mergeCells count="7">
    <mergeCell ref="A35:G35"/>
    <mergeCell ref="A2:C2"/>
    <mergeCell ref="A3:C3"/>
    <mergeCell ref="A29:G29"/>
    <mergeCell ref="A31:G31"/>
    <mergeCell ref="A28:G28"/>
    <mergeCell ref="A27:G27"/>
  </mergeCells>
  <printOptions gridLinesSet="0"/>
  <pageMargins left="0.75" right="0.75" top="1" bottom="1" header="0.5" footer="0.5"/>
  <pageSetup paperSize="9" scale="65" orientation="portrait" r:id="rId1"/>
  <headerFooter alignWithMargins="0">
    <oddFooter>&amp;L_x000D_&amp;1#&amp;"Aptos"&amp;10&amp;K000000 TLP:AMBER - vertraulich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4"/>
  <sheetViews>
    <sheetView showGridLines="0" zoomScaleNormal="100" workbookViewId="0">
      <selection activeCell="I13" sqref="I13"/>
    </sheetView>
  </sheetViews>
  <sheetFormatPr baseColWidth="10" defaultColWidth="9.26953125" defaultRowHeight="12.5" x14ac:dyDescent="0.25"/>
  <cols>
    <col min="1" max="1" width="38.7265625" style="34" customWidth="1"/>
    <col min="2" max="2" width="9.26953125" style="34" customWidth="1"/>
    <col min="3" max="4" width="13.453125" style="34" customWidth="1"/>
    <col min="5" max="6" width="9.26953125" style="34" customWidth="1"/>
    <col min="7" max="9" width="13.453125" customWidth="1"/>
    <col min="10" max="16384" width="9.26953125" style="34"/>
  </cols>
  <sheetData>
    <row r="1" spans="1:9" customFormat="1" ht="35.15" customHeight="1" x14ac:dyDescent="0.25"/>
    <row r="2" spans="1:9" s="10" customFormat="1" ht="53.65" customHeight="1" x14ac:dyDescent="0.25">
      <c r="A2" s="219" t="s">
        <v>184</v>
      </c>
      <c r="B2" s="219"/>
      <c r="C2" s="219"/>
    </row>
    <row r="3" spans="1:9" customFormat="1" ht="13" x14ac:dyDescent="0.25">
      <c r="A3" s="220" t="s">
        <v>43</v>
      </c>
      <c r="B3" s="220"/>
      <c r="C3" s="220"/>
    </row>
    <row r="4" spans="1:9" ht="26.15" customHeight="1" x14ac:dyDescent="0.3">
      <c r="A4" s="36"/>
      <c r="B4" s="19" t="s">
        <v>30</v>
      </c>
      <c r="C4" s="2" t="s">
        <v>185</v>
      </c>
      <c r="D4" s="67" t="s">
        <v>186</v>
      </c>
      <c r="E4" s="9" t="s">
        <v>16</v>
      </c>
      <c r="F4" s="1" t="s">
        <v>124</v>
      </c>
      <c r="G4" s="108" t="s">
        <v>189</v>
      </c>
      <c r="H4" s="32" t="s">
        <v>190</v>
      </c>
      <c r="I4" s="9" t="s">
        <v>125</v>
      </c>
    </row>
    <row r="5" spans="1:9" ht="13.15" customHeight="1" x14ac:dyDescent="0.25">
      <c r="A5" s="35" t="s">
        <v>29</v>
      </c>
      <c r="B5" s="22" t="s">
        <v>1</v>
      </c>
      <c r="C5" s="25">
        <v>51.475633039729104</v>
      </c>
      <c r="D5" s="63">
        <v>60.798693124842501</v>
      </c>
      <c r="E5" s="21">
        <v>-9.3230600851133971</v>
      </c>
      <c r="F5" s="21">
        <v>-15.334310008884009</v>
      </c>
      <c r="G5" s="101">
        <v>14.9295974473567</v>
      </c>
      <c r="H5" s="21">
        <v>17.817387904644001</v>
      </c>
      <c r="I5" s="21">
        <v>-16.20770941701625</v>
      </c>
    </row>
    <row r="6" spans="1:9" ht="13.15" customHeight="1" x14ac:dyDescent="0.25">
      <c r="A6" s="35" t="s">
        <v>28</v>
      </c>
      <c r="B6" s="22" t="s">
        <v>1</v>
      </c>
      <c r="C6" s="25">
        <v>7.4340889999994886E-2</v>
      </c>
      <c r="D6" s="63">
        <v>0.46349664000000246</v>
      </c>
      <c r="E6" s="21">
        <v>-0.38915575000000757</v>
      </c>
      <c r="F6" s="21">
        <v>-83.960856760473064</v>
      </c>
      <c r="G6" s="101">
        <v>1.9008209999999082E-2</v>
      </c>
      <c r="H6" s="21">
        <v>4.2666329999999419E-2</v>
      </c>
      <c r="I6" s="21">
        <v>-55.449156278500304</v>
      </c>
    </row>
    <row r="7" spans="1:9" ht="13.15" customHeight="1" x14ac:dyDescent="0.3">
      <c r="A7" s="115" t="s">
        <v>27</v>
      </c>
      <c r="B7" s="24" t="s">
        <v>1</v>
      </c>
      <c r="C7" s="31">
        <v>51.549973929729099</v>
      </c>
      <c r="D7" s="64">
        <v>61.262189764842503</v>
      </c>
      <c r="E7" s="23">
        <v>-9.7122158351134047</v>
      </c>
      <c r="F7" s="23">
        <v>-15.853523800559781</v>
      </c>
      <c r="G7" s="102">
        <v>14.948605657356699</v>
      </c>
      <c r="H7" s="23">
        <v>17.860054234644</v>
      </c>
      <c r="I7" s="23">
        <v>-16.301454290322507</v>
      </c>
    </row>
    <row r="8" spans="1:9" ht="13.15" customHeight="1" x14ac:dyDescent="0.25">
      <c r="A8" s="35" t="s">
        <v>26</v>
      </c>
      <c r="B8" s="22" t="s">
        <v>1</v>
      </c>
      <c r="C8" s="25">
        <v>-42.727380349404498</v>
      </c>
      <c r="D8" s="63">
        <v>-77.424844164346155</v>
      </c>
      <c r="E8" s="21">
        <v>34.697463814941656</v>
      </c>
      <c r="F8" s="21">
        <v>44.814379918273964</v>
      </c>
      <c r="G8" s="106">
        <v>-12.068776442876981</v>
      </c>
      <c r="H8" s="52">
        <v>-16.184673161041889</v>
      </c>
      <c r="I8" s="52">
        <v>25.430830003242072</v>
      </c>
    </row>
    <row r="9" spans="1:9" ht="25" x14ac:dyDescent="0.25">
      <c r="A9" s="35" t="s">
        <v>25</v>
      </c>
      <c r="B9" s="22" t="s">
        <v>1</v>
      </c>
      <c r="C9" s="25">
        <v>-4.1891149199999997</v>
      </c>
      <c r="D9" s="63">
        <v>10.638537579999999</v>
      </c>
      <c r="E9" s="21">
        <v>-14.827652499999999</v>
      </c>
      <c r="F9" s="21" t="s">
        <v>141</v>
      </c>
      <c r="G9" s="106">
        <v>-4.7007659299999993</v>
      </c>
      <c r="H9" s="52">
        <v>3.4467782000000002</v>
      </c>
      <c r="I9" s="52" t="s">
        <v>141</v>
      </c>
    </row>
    <row r="10" spans="1:9" ht="13.15" customHeight="1" x14ac:dyDescent="0.3">
      <c r="A10" s="115" t="s">
        <v>24</v>
      </c>
      <c r="B10" s="22" t="s">
        <v>1</v>
      </c>
      <c r="C10" s="31">
        <v>4.6334786603245997</v>
      </c>
      <c r="D10" s="64">
        <v>-5.5241168195036607</v>
      </c>
      <c r="E10" s="23">
        <v>10.157595479828259</v>
      </c>
      <c r="F10" s="23" t="s">
        <v>141</v>
      </c>
      <c r="G10" s="105">
        <v>-1.82093671552028</v>
      </c>
      <c r="H10" s="55">
        <v>5.1221592736021107</v>
      </c>
      <c r="I10" s="55" t="s">
        <v>141</v>
      </c>
    </row>
    <row r="11" spans="1:9" ht="25" x14ac:dyDescent="0.25">
      <c r="A11" s="35" t="s">
        <v>23</v>
      </c>
      <c r="B11" s="22" t="s">
        <v>1</v>
      </c>
      <c r="C11" s="25">
        <v>-9.3828381627955988</v>
      </c>
      <c r="D11" s="63">
        <v>-9.2256763378169904</v>
      </c>
      <c r="E11" s="21">
        <v>-0.15716182497860842</v>
      </c>
      <c r="F11" s="21">
        <v>-1.7035263239659302</v>
      </c>
      <c r="G11" s="101">
        <v>-2.4305424552499</v>
      </c>
      <c r="H11" s="21">
        <v>-2.3453497958464902</v>
      </c>
      <c r="I11" s="21">
        <v>-3.6324073941670538</v>
      </c>
    </row>
    <row r="12" spans="1:9" ht="13" x14ac:dyDescent="0.3">
      <c r="A12" s="115" t="s">
        <v>42</v>
      </c>
      <c r="B12" s="22" t="s">
        <v>1</v>
      </c>
      <c r="C12" s="31">
        <v>-4.749359502471</v>
      </c>
      <c r="D12" s="64">
        <v>-14.749793157320701</v>
      </c>
      <c r="E12" s="23">
        <v>10.000433654849701</v>
      </c>
      <c r="F12" s="23">
        <v>67.800500984559434</v>
      </c>
      <c r="G12" s="102">
        <v>-4.25147917077018</v>
      </c>
      <c r="H12" s="23">
        <v>2.77680947775562</v>
      </c>
      <c r="I12" s="23" t="s">
        <v>141</v>
      </c>
    </row>
    <row r="13" spans="1:9" ht="13.15" customHeight="1" x14ac:dyDescent="0.25">
      <c r="A13" s="35" t="s">
        <v>21</v>
      </c>
      <c r="B13" s="22" t="s">
        <v>1</v>
      </c>
      <c r="C13" s="25">
        <v>-19.803224805811499</v>
      </c>
      <c r="D13" s="63">
        <v>-22.355465354734303</v>
      </c>
      <c r="E13" s="21">
        <v>2.5522405489228035</v>
      </c>
      <c r="F13" s="21">
        <v>11.416629036453074</v>
      </c>
      <c r="G13" s="101">
        <v>-3.6213473394892204</v>
      </c>
      <c r="H13" s="21">
        <v>-10.4904719682715</v>
      </c>
      <c r="I13" s="21">
        <v>65.47965286555258</v>
      </c>
    </row>
    <row r="14" spans="1:9" ht="13.15" customHeight="1" x14ac:dyDescent="0.3">
      <c r="A14" s="115" t="s">
        <v>20</v>
      </c>
      <c r="B14" s="24" t="s">
        <v>1</v>
      </c>
      <c r="C14" s="31">
        <v>-24.552584308282498</v>
      </c>
      <c r="D14" s="64">
        <v>-37.105258512055002</v>
      </c>
      <c r="E14" s="23">
        <v>12.552674203772504</v>
      </c>
      <c r="F14" s="23">
        <v>33.829906345199852</v>
      </c>
      <c r="G14" s="102">
        <v>-7.8728265102593999</v>
      </c>
      <c r="H14" s="23">
        <v>-7.7136624905159294</v>
      </c>
      <c r="I14" s="23">
        <v>-2.0634039918024052</v>
      </c>
    </row>
    <row r="15" spans="1:9" ht="13.15" customHeight="1" x14ac:dyDescent="0.3">
      <c r="A15" s="154" t="s">
        <v>158</v>
      </c>
      <c r="B15" s="24"/>
      <c r="C15" s="25">
        <v>-0.656771710900379</v>
      </c>
      <c r="D15" s="63">
        <v>1.0819147427317199</v>
      </c>
      <c r="E15" s="21">
        <v>-1.7386864536320989</v>
      </c>
      <c r="F15" s="21" t="s">
        <v>141</v>
      </c>
      <c r="G15" s="101">
        <v>-2.5772228879523902</v>
      </c>
      <c r="H15" s="21">
        <v>1.0654001240106601</v>
      </c>
      <c r="I15" s="21" t="s">
        <v>141</v>
      </c>
    </row>
    <row r="16" spans="1:9" ht="13.15" customHeight="1" x14ac:dyDescent="0.3">
      <c r="A16" s="115" t="s">
        <v>159</v>
      </c>
      <c r="B16" s="24"/>
      <c r="C16" s="31">
        <v>-25.209356019182902</v>
      </c>
      <c r="D16" s="64">
        <v>-36.023343769323297</v>
      </c>
      <c r="E16" s="23">
        <v>10.813987750140395</v>
      </c>
      <c r="F16" s="23">
        <v>30.019389147737456</v>
      </c>
      <c r="G16" s="102">
        <v>-10.450049398211799</v>
      </c>
      <c r="H16" s="23">
        <v>-6.6482623665052802</v>
      </c>
      <c r="I16" s="23">
        <v>-57.184672055970069</v>
      </c>
    </row>
    <row r="17" spans="1:9" ht="13.15" customHeight="1" x14ac:dyDescent="0.3">
      <c r="A17" s="115" t="s">
        <v>160</v>
      </c>
      <c r="B17" s="24"/>
      <c r="C17" s="31">
        <v>-19.74593346</v>
      </c>
      <c r="D17" s="64">
        <v>10.394954369999999</v>
      </c>
      <c r="E17" s="23">
        <v>-30.140887829999997</v>
      </c>
      <c r="F17" s="23" t="s">
        <v>141</v>
      </c>
      <c r="G17" s="102">
        <v>-9.6981676799999992</v>
      </c>
      <c r="H17" s="23">
        <v>-6.4723506900000007</v>
      </c>
      <c r="I17" s="23">
        <v>-49.839959923432367</v>
      </c>
    </row>
    <row r="18" spans="1:9" ht="13.15" customHeight="1" x14ac:dyDescent="0.25">
      <c r="A18" s="35" t="s">
        <v>145</v>
      </c>
      <c r="B18" s="22" t="s">
        <v>1</v>
      </c>
      <c r="C18" s="33">
        <v>994.36789435856406</v>
      </c>
      <c r="D18" s="69">
        <v>1011.08308799116</v>
      </c>
      <c r="E18" s="21">
        <v>-16.71519363259597</v>
      </c>
      <c r="F18" s="21">
        <v>-1.6531968372456955</v>
      </c>
      <c r="G18" s="33">
        <v>994.36789435856406</v>
      </c>
      <c r="H18" s="69">
        <v>1011.08308799116</v>
      </c>
      <c r="I18" s="21">
        <v>-1.6531968372456955</v>
      </c>
    </row>
    <row r="19" spans="1:9" ht="13.15" customHeight="1" x14ac:dyDescent="0.25">
      <c r="A19" s="35" t="s">
        <v>161</v>
      </c>
      <c r="B19" s="22" t="s">
        <v>1</v>
      </c>
      <c r="C19" s="25">
        <v>25.171997737015399</v>
      </c>
      <c r="D19" s="63">
        <v>30.672013610198597</v>
      </c>
      <c r="E19" s="21">
        <v>-5.5000158731831981</v>
      </c>
      <c r="F19" s="21">
        <v>-17.93170785290215</v>
      </c>
      <c r="G19" s="101">
        <v>7.3526313582134</v>
      </c>
      <c r="H19" s="21">
        <v>7.1665177535130997</v>
      </c>
      <c r="I19" s="21">
        <v>2.5969879807953515</v>
      </c>
    </row>
    <row r="20" spans="1:9" ht="16.5" customHeight="1" x14ac:dyDescent="0.3">
      <c r="A20" s="226" t="s">
        <v>163</v>
      </c>
      <c r="B20" s="226"/>
      <c r="C20" s="226"/>
      <c r="D20" s="226"/>
      <c r="E20" s="226"/>
      <c r="F20" s="226"/>
      <c r="G20" s="226"/>
      <c r="H20" s="51"/>
      <c r="I20" s="51"/>
    </row>
    <row r="21" spans="1:9" x14ac:dyDescent="0.25">
      <c r="A21" s="226" t="s">
        <v>162</v>
      </c>
      <c r="B21" s="226"/>
      <c r="C21" s="226"/>
      <c r="D21" s="226"/>
      <c r="E21" s="226"/>
      <c r="F21" s="226"/>
      <c r="G21" s="226"/>
      <c r="H21" s="41"/>
      <c r="I21" s="41"/>
    </row>
    <row r="22" spans="1:9" x14ac:dyDescent="0.25">
      <c r="A22" s="218" t="s">
        <v>155</v>
      </c>
      <c r="B22" s="225"/>
      <c r="C22" s="225"/>
      <c r="D22" s="225"/>
      <c r="E22" s="225"/>
      <c r="F22" s="225"/>
      <c r="G22" s="225"/>
      <c r="H22" s="34"/>
      <c r="I22" s="34"/>
    </row>
    <row r="23" spans="1:9" x14ac:dyDescent="0.25">
      <c r="G23" s="34"/>
      <c r="H23" s="34"/>
      <c r="I23" s="34"/>
    </row>
    <row r="24" spans="1:9" x14ac:dyDescent="0.25">
      <c r="G24" s="34"/>
      <c r="H24" s="34"/>
      <c r="I24" s="34"/>
    </row>
    <row r="25" spans="1:9" x14ac:dyDescent="0.25">
      <c r="G25" s="34"/>
      <c r="H25" s="34"/>
      <c r="I25" s="34"/>
    </row>
    <row r="26" spans="1:9" x14ac:dyDescent="0.25">
      <c r="G26" s="34"/>
      <c r="H26" s="34"/>
      <c r="I26" s="34"/>
    </row>
    <row r="27" spans="1:9" x14ac:dyDescent="0.25">
      <c r="G27" s="34"/>
      <c r="H27" s="34"/>
      <c r="I27" s="34"/>
    </row>
    <row r="28" spans="1:9" x14ac:dyDescent="0.25">
      <c r="G28" s="34"/>
      <c r="H28" s="34"/>
      <c r="I28" s="34"/>
    </row>
    <row r="29" spans="1:9" x14ac:dyDescent="0.25">
      <c r="G29" s="34"/>
      <c r="H29" s="34"/>
      <c r="I29" s="34"/>
    </row>
    <row r="30" spans="1:9" x14ac:dyDescent="0.25">
      <c r="G30" s="34"/>
      <c r="H30" s="34"/>
      <c r="I30" s="34"/>
    </row>
    <row r="31" spans="1:9" x14ac:dyDescent="0.25">
      <c r="G31" s="34"/>
      <c r="H31" s="34"/>
      <c r="I31" s="34"/>
    </row>
    <row r="34" spans="7:7" x14ac:dyDescent="0.25">
      <c r="G34" s="34"/>
    </row>
  </sheetData>
  <mergeCells count="5">
    <mergeCell ref="A22:G22"/>
    <mergeCell ref="A2:C2"/>
    <mergeCell ref="A3:C3"/>
    <mergeCell ref="A21:G21"/>
    <mergeCell ref="A20:G20"/>
  </mergeCells>
  <printOptions gridLinesSet="0"/>
  <pageMargins left="0.75" right="0.75" top="1" bottom="1" header="0.5" footer="0.5"/>
  <pageSetup paperSize="9" scale="65" orientation="portrait" r:id="rId1"/>
  <headerFooter alignWithMargins="0">
    <oddFooter>&amp;L_x000D_&amp;1#&amp;"Aptos"&amp;10&amp;K000000 TLP:AMBER - vertraulich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5"/>
  <sheetViews>
    <sheetView showGridLines="0" zoomScaleNormal="100" workbookViewId="0">
      <selection activeCell="K8" sqref="K8"/>
    </sheetView>
  </sheetViews>
  <sheetFormatPr baseColWidth="10" defaultColWidth="9.26953125" defaultRowHeight="12.5" x14ac:dyDescent="0.25"/>
  <cols>
    <col min="1" max="1" width="42.7265625" style="34" customWidth="1"/>
    <col min="2" max="2" width="6.7265625" style="34" customWidth="1"/>
    <col min="3" max="4" width="13.453125" style="34" customWidth="1"/>
    <col min="5" max="6" width="9.26953125" style="34" customWidth="1"/>
    <col min="7" max="8" width="10.26953125" style="34" bestFit="1" customWidth="1"/>
    <col min="9" max="16384" width="9.26953125" style="34"/>
  </cols>
  <sheetData>
    <row r="1" spans="1:9" customFormat="1" ht="35.15" customHeight="1" x14ac:dyDescent="0.25"/>
    <row r="2" spans="1:9" s="10" customFormat="1" ht="53.65" customHeight="1" x14ac:dyDescent="0.25">
      <c r="A2" s="219" t="s">
        <v>184</v>
      </c>
      <c r="B2" s="219"/>
      <c r="C2" s="219"/>
    </row>
    <row r="3" spans="1:9" customFormat="1" ht="13" x14ac:dyDescent="0.25">
      <c r="A3" s="220" t="s">
        <v>44</v>
      </c>
      <c r="B3" s="220"/>
      <c r="C3" s="220"/>
    </row>
    <row r="4" spans="1:9" ht="25.5" x14ac:dyDescent="0.3">
      <c r="A4" s="36"/>
      <c r="B4" s="19" t="s">
        <v>30</v>
      </c>
      <c r="C4" s="2" t="s">
        <v>185</v>
      </c>
      <c r="D4" s="67" t="s">
        <v>186</v>
      </c>
      <c r="E4" s="9" t="s">
        <v>16</v>
      </c>
      <c r="F4" s="1" t="s">
        <v>124</v>
      </c>
      <c r="G4" s="107"/>
      <c r="H4" s="176"/>
      <c r="I4" s="177"/>
    </row>
    <row r="5" spans="1:9" ht="13.15" customHeight="1" x14ac:dyDescent="0.25">
      <c r="A5" s="35" t="s">
        <v>29</v>
      </c>
      <c r="B5" s="22" t="s">
        <v>1</v>
      </c>
      <c r="C5" s="25">
        <v>29.340417739999999</v>
      </c>
      <c r="D5" s="63">
        <v>26.440685440000003</v>
      </c>
      <c r="E5" s="21">
        <v>2.8997322999999966</v>
      </c>
      <c r="F5" s="21">
        <v>10.966933162834058</v>
      </c>
      <c r="G5" s="178"/>
      <c r="H5" s="41"/>
      <c r="I5" s="41"/>
    </row>
    <row r="6" spans="1:9" ht="13.15" customHeight="1" x14ac:dyDescent="0.25">
      <c r="A6" s="35" t="s">
        <v>28</v>
      </c>
      <c r="B6" s="22" t="s">
        <v>1</v>
      </c>
      <c r="C6" s="25">
        <v>121.445289381858</v>
      </c>
      <c r="D6" s="63">
        <v>95.803240115379992</v>
      </c>
      <c r="E6" s="21">
        <v>25.642049266478011</v>
      </c>
      <c r="F6" s="21">
        <v>26.765325719251436</v>
      </c>
      <c r="G6" s="178"/>
      <c r="H6" s="41"/>
      <c r="I6" s="41"/>
    </row>
    <row r="7" spans="1:9" ht="13.15" customHeight="1" x14ac:dyDescent="0.3">
      <c r="A7" s="115" t="s">
        <v>27</v>
      </c>
      <c r="B7" s="24" t="s">
        <v>1</v>
      </c>
      <c r="C7" s="31">
        <v>150.785707121858</v>
      </c>
      <c r="D7" s="64">
        <v>122.24392555538</v>
      </c>
      <c r="E7" s="23">
        <v>28.541781566477994</v>
      </c>
      <c r="F7" s="23">
        <v>23.348220729010986</v>
      </c>
      <c r="G7" s="179"/>
      <c r="H7" s="51"/>
      <c r="I7" s="51"/>
    </row>
    <row r="8" spans="1:9" ht="13.15" customHeight="1" x14ac:dyDescent="0.25">
      <c r="A8" s="35" t="s">
        <v>26</v>
      </c>
      <c r="B8" s="22" t="s">
        <v>1</v>
      </c>
      <c r="C8" s="25">
        <v>-163.28384410185799</v>
      </c>
      <c r="D8" s="63">
        <v>-134.00004617538002</v>
      </c>
      <c r="E8" s="21">
        <v>-29.283797926477973</v>
      </c>
      <c r="F8" s="21">
        <v>-21.853573011572827</v>
      </c>
      <c r="G8" s="180"/>
      <c r="H8" s="181"/>
      <c r="I8" s="41"/>
    </row>
    <row r="9" spans="1:9" ht="25" x14ac:dyDescent="0.25">
      <c r="A9" s="35" t="s">
        <v>25</v>
      </c>
      <c r="B9" s="22" t="s">
        <v>1</v>
      </c>
      <c r="C9" s="25">
        <v>108.28851967</v>
      </c>
      <c r="D9" s="63">
        <v>126.33468903000001</v>
      </c>
      <c r="E9" s="21">
        <v>-18.046169360000007</v>
      </c>
      <c r="F9" s="21">
        <v>-14.284413488139178</v>
      </c>
      <c r="G9" s="180"/>
      <c r="H9" s="181"/>
      <c r="I9" s="41"/>
    </row>
    <row r="10" spans="1:9" ht="13.15" customHeight="1" x14ac:dyDescent="0.3">
      <c r="A10" s="115" t="s">
        <v>24</v>
      </c>
      <c r="B10" s="24" t="s">
        <v>1</v>
      </c>
      <c r="C10" s="31">
        <v>95.790382690000001</v>
      </c>
      <c r="D10" s="64">
        <v>114.57856841</v>
      </c>
      <c r="E10" s="23">
        <v>-18.788185720000001</v>
      </c>
      <c r="F10" s="23">
        <v>-16.397643975415768</v>
      </c>
      <c r="G10" s="182"/>
      <c r="H10" s="183"/>
      <c r="I10" s="51"/>
    </row>
    <row r="11" spans="1:9" ht="25" x14ac:dyDescent="0.25">
      <c r="A11" s="35" t="s">
        <v>23</v>
      </c>
      <c r="B11" s="22" t="s">
        <v>1</v>
      </c>
      <c r="C11" s="25">
        <v>-3.00432896</v>
      </c>
      <c r="D11" s="63">
        <v>-2.8347806699999998</v>
      </c>
      <c r="E11" s="21">
        <v>-0.16954829000000027</v>
      </c>
      <c r="F11" s="21">
        <v>-5.9810020505043253</v>
      </c>
      <c r="G11" s="178"/>
      <c r="H11" s="41"/>
      <c r="I11" s="41"/>
    </row>
    <row r="12" spans="1:9" ht="13.15" customHeight="1" x14ac:dyDescent="0.3">
      <c r="A12" s="115" t="s">
        <v>22</v>
      </c>
      <c r="B12" s="24" t="s">
        <v>1</v>
      </c>
      <c r="C12" s="31">
        <v>92.786053730000006</v>
      </c>
      <c r="D12" s="64">
        <v>111.74378773999999</v>
      </c>
      <c r="E12" s="23">
        <v>-18.957734009999982</v>
      </c>
      <c r="F12" s="23">
        <v>-16.965358337512161</v>
      </c>
      <c r="G12" s="178"/>
      <c r="H12" s="41"/>
      <c r="I12" s="41"/>
    </row>
    <row r="13" spans="1:9" ht="13.15" customHeight="1" x14ac:dyDescent="0.3">
      <c r="A13" s="115" t="s">
        <v>164</v>
      </c>
      <c r="B13" s="22" t="s">
        <v>1</v>
      </c>
      <c r="C13" s="25">
        <v>396.82860124000001</v>
      </c>
      <c r="D13" s="63">
        <v>308.29420197000002</v>
      </c>
      <c r="E13" s="21">
        <v>88.534399269999994</v>
      </c>
      <c r="F13" s="21">
        <v>28.717503833761764</v>
      </c>
      <c r="G13" s="178"/>
      <c r="H13" s="51"/>
      <c r="I13" s="41"/>
    </row>
    <row r="14" spans="1:9" ht="13.15" customHeight="1" x14ac:dyDescent="0.3">
      <c r="A14" s="115" t="s">
        <v>20</v>
      </c>
      <c r="B14" s="24" t="s">
        <v>1</v>
      </c>
      <c r="C14" s="31">
        <v>489.61465497</v>
      </c>
      <c r="D14" s="64">
        <v>420.03798970999998</v>
      </c>
      <c r="E14" s="23">
        <v>69.576665260000027</v>
      </c>
      <c r="F14" s="23">
        <v>16.564374405285751</v>
      </c>
      <c r="G14" s="179"/>
      <c r="H14" s="51"/>
      <c r="I14" s="51"/>
    </row>
    <row r="15" spans="1:9" ht="13.15" customHeight="1" x14ac:dyDescent="0.25">
      <c r="A15" s="35" t="s">
        <v>150</v>
      </c>
      <c r="B15" s="22" t="s">
        <v>1</v>
      </c>
      <c r="C15" s="33">
        <v>5859.4093230999697</v>
      </c>
      <c r="D15" s="69">
        <v>6199.9717786107703</v>
      </c>
      <c r="E15" s="69">
        <v>-340.56245551080065</v>
      </c>
      <c r="F15" s="21">
        <v>-5.4929678339134407</v>
      </c>
      <c r="G15" s="184"/>
      <c r="H15" s="185"/>
      <c r="I15" s="41"/>
    </row>
    <row r="16" spans="1:9" ht="12.65" customHeight="1" x14ac:dyDescent="0.25">
      <c r="A16" s="35" t="s">
        <v>120</v>
      </c>
      <c r="B16" s="22" t="s">
        <v>1</v>
      </c>
      <c r="C16" s="25">
        <v>2183.7533071228218</v>
      </c>
      <c r="D16" s="69">
        <v>2321.1905612146252</v>
      </c>
      <c r="E16" s="21">
        <v>-137.43725409180342</v>
      </c>
      <c r="F16" s="21">
        <v>-5.9209810856669041</v>
      </c>
      <c r="G16" s="178"/>
      <c r="H16" s="41"/>
      <c r="I16" s="41"/>
    </row>
    <row r="17" spans="1:9" ht="22.15" customHeight="1" x14ac:dyDescent="0.25">
      <c r="A17" s="226" t="s">
        <v>166</v>
      </c>
      <c r="B17" s="226"/>
      <c r="C17" s="226"/>
      <c r="D17" s="226"/>
      <c r="E17" s="226"/>
      <c r="F17" s="226"/>
      <c r="G17" s="226"/>
      <c r="H17" s="41"/>
      <c r="I17" s="74"/>
    </row>
    <row r="18" spans="1:9" x14ac:dyDescent="0.25">
      <c r="A18" s="227" t="s">
        <v>165</v>
      </c>
      <c r="B18" s="227"/>
      <c r="C18" s="227"/>
      <c r="D18" s="227"/>
      <c r="E18" s="227"/>
      <c r="F18" s="227"/>
    </row>
    <row r="21" spans="1:9" x14ac:dyDescent="0.25">
      <c r="A21" s="228"/>
      <c r="B21" s="228"/>
      <c r="C21" s="228"/>
      <c r="D21" s="228"/>
      <c r="E21" s="228"/>
      <c r="F21" s="228"/>
    </row>
    <row r="25" spans="1:9" x14ac:dyDescent="0.25">
      <c r="A25" s="228"/>
      <c r="B25" s="228"/>
      <c r="C25" s="228"/>
      <c r="D25" s="228"/>
      <c r="E25" s="228"/>
      <c r="F25" s="228"/>
    </row>
  </sheetData>
  <mergeCells count="6">
    <mergeCell ref="A18:F18"/>
    <mergeCell ref="A21:F21"/>
    <mergeCell ref="A25:F25"/>
    <mergeCell ref="A2:C2"/>
    <mergeCell ref="A3:C3"/>
    <mergeCell ref="A17:G17"/>
  </mergeCells>
  <phoneticPr fontId="29" type="noConversion"/>
  <printOptions gridLinesSet="0"/>
  <pageMargins left="0.75" right="0.75" top="1" bottom="1" header="0.5" footer="0.5"/>
  <pageSetup paperSize="9" scale="70" orientation="portrait" r:id="rId1"/>
  <headerFooter alignWithMargins="0">
    <oddFooter>&amp;L_x000D_&amp;1#&amp;"Aptos"&amp;10&amp;K000000 TLP:AMBER - vertraulich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9"/>
  <sheetViews>
    <sheetView showGridLines="0" zoomScale="102" zoomScaleNormal="120" workbookViewId="0">
      <selection activeCell="C5" sqref="C5"/>
    </sheetView>
  </sheetViews>
  <sheetFormatPr baseColWidth="10" defaultColWidth="9.26953125" defaultRowHeight="12.5" x14ac:dyDescent="0.25"/>
  <cols>
    <col min="1" max="1" width="65" style="34" customWidth="1"/>
    <col min="2" max="3" width="13.453125" style="34" customWidth="1"/>
    <col min="4" max="4" width="9.26953125" style="34" customWidth="1"/>
    <col min="5" max="5" width="10.453125" style="34" bestFit="1" customWidth="1"/>
    <col min="6" max="6" width="10.7265625" style="34" bestFit="1" customWidth="1"/>
    <col min="7" max="9" width="9.26953125" style="34"/>
    <col min="10" max="10" width="9.26953125" style="34" customWidth="1"/>
    <col min="11" max="16384" width="9.26953125" style="34"/>
  </cols>
  <sheetData>
    <row r="1" spans="1:11" customFormat="1" ht="35.15" customHeight="1" x14ac:dyDescent="0.25"/>
    <row r="2" spans="1:11" s="10" customFormat="1" ht="53.65" customHeight="1" x14ac:dyDescent="0.25">
      <c r="A2" s="219" t="s">
        <v>184</v>
      </c>
      <c r="B2" s="219"/>
      <c r="C2" s="219"/>
    </row>
    <row r="3" spans="1:11" customFormat="1" ht="13" x14ac:dyDescent="0.25">
      <c r="A3" s="220" t="s">
        <v>58</v>
      </c>
      <c r="B3" s="220"/>
      <c r="C3" s="220"/>
    </row>
    <row r="4" spans="1:11" ht="27" x14ac:dyDescent="0.25">
      <c r="A4" s="39" t="s">
        <v>30</v>
      </c>
      <c r="B4" s="2" t="s">
        <v>185</v>
      </c>
      <c r="C4" s="67" t="s">
        <v>195</v>
      </c>
      <c r="D4" s="9" t="s">
        <v>16</v>
      </c>
      <c r="E4" s="9" t="s">
        <v>125</v>
      </c>
      <c r="F4" s="204"/>
      <c r="J4"/>
    </row>
    <row r="5" spans="1:11" x14ac:dyDescent="0.25">
      <c r="A5" s="35" t="s">
        <v>130</v>
      </c>
      <c r="B5" s="138">
        <v>2999.9959503281498</v>
      </c>
      <c r="C5" s="73">
        <v>2889.21169985494</v>
      </c>
      <c r="D5" s="139">
        <v>110.7842504732098</v>
      </c>
      <c r="E5" s="52">
        <v>-0.34802283469557305</v>
      </c>
      <c r="F5" s="190"/>
      <c r="I5" s="133"/>
      <c r="J5" s="134"/>
      <c r="K5" s="133"/>
    </row>
    <row r="6" spans="1:11" x14ac:dyDescent="0.25">
      <c r="A6" s="35" t="s">
        <v>131</v>
      </c>
      <c r="B6" s="42">
        <v>214.06451397561801</v>
      </c>
      <c r="C6" s="73">
        <v>126.651826409126</v>
      </c>
      <c r="D6" s="139">
        <v>87.412687566492011</v>
      </c>
      <c r="E6" s="52" t="s">
        <v>141</v>
      </c>
      <c r="F6" s="190"/>
      <c r="I6" s="133"/>
      <c r="J6" s="134"/>
      <c r="K6" s="133"/>
    </row>
    <row r="7" spans="1:11" ht="13.15" customHeight="1" x14ac:dyDescent="0.25">
      <c r="A7" s="35" t="s">
        <v>57</v>
      </c>
      <c r="B7" s="33">
        <v>-1503.0486098863398</v>
      </c>
      <c r="C7" s="73">
        <v>-1362.77008542204</v>
      </c>
      <c r="D7" s="139">
        <v>-140.27852446429984</v>
      </c>
      <c r="E7" s="52">
        <v>5.1257910234208799</v>
      </c>
      <c r="F7" s="190"/>
      <c r="I7" s="133"/>
      <c r="J7" s="134"/>
      <c r="K7" s="133"/>
    </row>
    <row r="8" spans="1:11" x14ac:dyDescent="0.25">
      <c r="A8" s="35" t="s">
        <v>56</v>
      </c>
      <c r="B8" s="42">
        <v>-312.70695393389099</v>
      </c>
      <c r="C8" s="73">
        <v>-283.24576566040702</v>
      </c>
      <c r="D8" s="139">
        <v>-29.46118827348397</v>
      </c>
      <c r="E8" s="52">
        <v>-11.499276308367428</v>
      </c>
      <c r="F8" s="190"/>
      <c r="I8" s="133"/>
      <c r="J8" s="134"/>
      <c r="K8" s="133"/>
    </row>
    <row r="9" spans="1:11" x14ac:dyDescent="0.25">
      <c r="A9" s="35" t="s">
        <v>55</v>
      </c>
      <c r="B9" s="42">
        <v>-461.95194377754802</v>
      </c>
      <c r="C9" s="73">
        <v>-433.204988490142</v>
      </c>
      <c r="D9" s="139">
        <v>-28.746955287406024</v>
      </c>
      <c r="E9" s="52">
        <v>-2.8300466839755387</v>
      </c>
      <c r="F9" s="190"/>
      <c r="I9" s="133"/>
      <c r="J9" s="134"/>
      <c r="K9" s="133"/>
    </row>
    <row r="10" spans="1:11" x14ac:dyDescent="0.25">
      <c r="A10" s="35" t="s">
        <v>54</v>
      </c>
      <c r="B10" s="42">
        <v>-155.84777204728098</v>
      </c>
      <c r="C10" s="73">
        <v>-197.95213858689601</v>
      </c>
      <c r="D10" s="139">
        <v>42.104366539615029</v>
      </c>
      <c r="E10" s="52">
        <v>47.715205014551572</v>
      </c>
      <c r="F10" s="190"/>
      <c r="I10" s="133"/>
      <c r="J10" s="134"/>
      <c r="K10" s="133"/>
    </row>
    <row r="11" spans="1:11" x14ac:dyDescent="0.25">
      <c r="A11" s="35" t="s">
        <v>34</v>
      </c>
      <c r="B11" s="42">
        <v>128.59072854000001</v>
      </c>
      <c r="C11" s="73">
        <v>24.190957709999999</v>
      </c>
      <c r="D11" s="139">
        <v>104.39977083000002</v>
      </c>
      <c r="E11" s="52">
        <v>-58.726051398218956</v>
      </c>
      <c r="F11" s="190"/>
      <c r="I11" s="133"/>
      <c r="J11" s="134"/>
      <c r="K11" s="133"/>
    </row>
    <row r="12" spans="1:11" ht="13" x14ac:dyDescent="0.3">
      <c r="A12" s="38" t="s">
        <v>24</v>
      </c>
      <c r="B12" s="128">
        <v>909.0959131987081</v>
      </c>
      <c r="C12" s="127">
        <v>762.88150581458399</v>
      </c>
      <c r="D12" s="141">
        <v>146.21440738412412</v>
      </c>
      <c r="E12" s="55" t="s">
        <v>141</v>
      </c>
      <c r="F12" s="188"/>
      <c r="I12" s="133"/>
      <c r="J12" s="133"/>
      <c r="K12" s="133"/>
    </row>
    <row r="13" spans="1:11" x14ac:dyDescent="0.25">
      <c r="A13" s="35" t="s">
        <v>53</v>
      </c>
      <c r="B13" s="42">
        <v>-360.06264932769</v>
      </c>
      <c r="C13" s="73">
        <v>-333.676435699656</v>
      </c>
      <c r="D13" s="139">
        <v>-26.386213628034</v>
      </c>
      <c r="E13" s="140">
        <v>-10.739227230940566</v>
      </c>
      <c r="F13" s="205"/>
      <c r="I13" s="133"/>
      <c r="J13" s="133"/>
      <c r="K13" s="133"/>
    </row>
    <row r="14" spans="1:11" x14ac:dyDescent="0.25">
      <c r="A14" s="35" t="s">
        <v>52</v>
      </c>
      <c r="B14" s="42">
        <v>-58.182512709999969</v>
      </c>
      <c r="C14" s="73">
        <v>-24.914211170000044</v>
      </c>
      <c r="D14" s="139">
        <v>-33.268301539999925</v>
      </c>
      <c r="E14" s="52" t="s">
        <v>141</v>
      </c>
      <c r="F14" s="205"/>
      <c r="I14" s="133"/>
      <c r="J14" s="133"/>
      <c r="K14" s="133"/>
    </row>
    <row r="15" spans="1:11" ht="13" x14ac:dyDescent="0.3">
      <c r="A15" s="38" t="s">
        <v>22</v>
      </c>
      <c r="B15" s="128">
        <v>490.85075116101802</v>
      </c>
      <c r="C15" s="127">
        <v>404.29085894492698</v>
      </c>
      <c r="D15" s="141">
        <v>86.559892216091043</v>
      </c>
      <c r="E15" s="55" t="s">
        <v>141</v>
      </c>
      <c r="F15" s="206"/>
      <c r="I15" s="133"/>
      <c r="J15" s="133"/>
      <c r="K15" s="133"/>
    </row>
    <row r="16" spans="1:11" x14ac:dyDescent="0.25">
      <c r="A16" s="35" t="s">
        <v>132</v>
      </c>
      <c r="B16" s="142">
        <v>136.8131314</v>
      </c>
      <c r="C16" s="143">
        <v>199.102295802551</v>
      </c>
      <c r="D16" s="143">
        <v>-62.289164402550995</v>
      </c>
      <c r="E16" s="52">
        <v>10.780713713678619</v>
      </c>
      <c r="F16" s="205"/>
      <c r="I16" s="133"/>
      <c r="J16" s="133"/>
      <c r="K16" s="133"/>
    </row>
    <row r="17" spans="1:11" x14ac:dyDescent="0.25">
      <c r="A17" s="70" t="s">
        <v>51</v>
      </c>
      <c r="B17" s="142">
        <v>5.7671107496798104</v>
      </c>
      <c r="C17" s="143">
        <v>7.2713184291634301</v>
      </c>
      <c r="D17" s="143">
        <v>-1.5042076794836197</v>
      </c>
      <c r="E17" s="144">
        <v>-2.7702724827295291</v>
      </c>
      <c r="F17" s="205"/>
      <c r="I17" s="133"/>
      <c r="J17" s="133"/>
      <c r="K17" s="133"/>
    </row>
    <row r="18" spans="1:11" x14ac:dyDescent="0.25">
      <c r="A18" s="70" t="s">
        <v>50</v>
      </c>
      <c r="B18" s="142">
        <v>-54.190369331984499</v>
      </c>
      <c r="C18" s="143">
        <v>-60.373909908454003</v>
      </c>
      <c r="D18" s="143">
        <v>6.1835405764695039</v>
      </c>
      <c r="E18" s="144">
        <v>16.132758276326705</v>
      </c>
      <c r="F18" s="205"/>
      <c r="I18" s="133"/>
      <c r="J18" s="133"/>
      <c r="K18" s="133"/>
    </row>
    <row r="19" spans="1:11" x14ac:dyDescent="0.25">
      <c r="A19" s="70" t="s">
        <v>49</v>
      </c>
      <c r="B19" s="142">
        <v>-4.7907830142074497</v>
      </c>
      <c r="C19" s="143">
        <v>-0.43824382284894597</v>
      </c>
      <c r="D19" s="137">
        <v>-4.3525391913585034</v>
      </c>
      <c r="E19" s="144" t="s">
        <v>141</v>
      </c>
      <c r="F19" s="205"/>
      <c r="I19" s="133"/>
      <c r="J19" s="133"/>
      <c r="K19" s="133"/>
    </row>
    <row r="20" spans="1:11" ht="13" x14ac:dyDescent="0.3">
      <c r="A20" s="71" t="s">
        <v>21</v>
      </c>
      <c r="B20" s="146">
        <v>83.599089803487786</v>
      </c>
      <c r="C20" s="147">
        <v>145.56146050041102</v>
      </c>
      <c r="D20" s="145">
        <v>-61.96237069692323</v>
      </c>
      <c r="E20" s="148">
        <v>48.44403836412063</v>
      </c>
      <c r="F20" s="206"/>
      <c r="I20" s="133"/>
      <c r="J20" s="133"/>
      <c r="K20" s="133"/>
    </row>
    <row r="21" spans="1:11" ht="13" x14ac:dyDescent="0.3">
      <c r="A21" s="71" t="s">
        <v>20</v>
      </c>
      <c r="B21" s="142">
        <v>574.44984096450696</v>
      </c>
      <c r="C21" s="147">
        <v>549.85231944534007</v>
      </c>
      <c r="D21" s="137">
        <v>24.597521519166889</v>
      </c>
      <c r="E21" s="144" t="s">
        <v>141</v>
      </c>
      <c r="F21" s="205"/>
      <c r="I21" s="133"/>
      <c r="J21" s="133"/>
      <c r="K21" s="133"/>
    </row>
    <row r="22" spans="1:11" x14ac:dyDescent="0.25">
      <c r="A22" s="70" t="s">
        <v>48</v>
      </c>
      <c r="B22" s="142">
        <v>-65.599953663046605</v>
      </c>
      <c r="C22" s="143">
        <v>-32.148535492802097</v>
      </c>
      <c r="D22" s="137">
        <v>-33.451418170244509</v>
      </c>
      <c r="E22" s="144" t="s">
        <v>141</v>
      </c>
      <c r="F22" s="205"/>
      <c r="I22" s="133"/>
      <c r="J22" s="133"/>
      <c r="K22" s="133"/>
    </row>
    <row r="23" spans="1:11" ht="13" x14ac:dyDescent="0.3">
      <c r="A23" s="38" t="s">
        <v>175</v>
      </c>
      <c r="B23" s="146">
        <v>508.84988730146</v>
      </c>
      <c r="C23" s="147">
        <v>517.70378395253806</v>
      </c>
      <c r="D23" s="141">
        <v>-8.8538966510780597</v>
      </c>
      <c r="E23" s="148">
        <v>23.79860501994089</v>
      </c>
      <c r="F23" s="206"/>
    </row>
    <row r="24" spans="1:11" ht="13" x14ac:dyDescent="0.3">
      <c r="A24" s="38" t="s">
        <v>176</v>
      </c>
      <c r="B24" s="142">
        <v>-19.74593346</v>
      </c>
      <c r="C24" s="143">
        <v>10.394954369999999</v>
      </c>
      <c r="D24" s="139">
        <v>-30.140887829999997</v>
      </c>
      <c r="E24" s="144">
        <v>-49.839959923432367</v>
      </c>
      <c r="F24" s="205"/>
    </row>
    <row r="25" spans="1:11" ht="13" x14ac:dyDescent="0.3">
      <c r="A25" s="38" t="s">
        <v>47</v>
      </c>
      <c r="B25" s="146">
        <v>489.10395384146</v>
      </c>
      <c r="C25" s="147">
        <v>528.09873832253811</v>
      </c>
      <c r="D25" s="141">
        <v>-38.994784481078113</v>
      </c>
      <c r="E25" s="148">
        <v>8.895125331952654</v>
      </c>
      <c r="F25" s="206"/>
    </row>
    <row r="26" spans="1:11" ht="13.15" customHeight="1" x14ac:dyDescent="0.25">
      <c r="A26" s="37" t="s">
        <v>46</v>
      </c>
      <c r="B26" s="142">
        <v>436.70136320011699</v>
      </c>
      <c r="C26" s="143">
        <v>471.662095431713</v>
      </c>
      <c r="D26" s="139">
        <v>-34.960732231596012</v>
      </c>
      <c r="E26" s="144" t="s">
        <v>141</v>
      </c>
      <c r="F26" s="205"/>
    </row>
    <row r="27" spans="1:11" ht="13.15" customHeight="1" x14ac:dyDescent="0.25">
      <c r="A27" s="37" t="s">
        <v>45</v>
      </c>
      <c r="B27" s="142">
        <v>52.402590641342904</v>
      </c>
      <c r="C27" s="143">
        <v>56.436642890824601</v>
      </c>
      <c r="D27" s="139">
        <v>-4.0340522494816966</v>
      </c>
      <c r="E27" s="144">
        <v>-46.688367155061648</v>
      </c>
      <c r="F27" s="205"/>
    </row>
    <row r="28" spans="1:11" ht="14.5" x14ac:dyDescent="0.25">
      <c r="A28" s="70" t="s">
        <v>178</v>
      </c>
      <c r="B28" s="213">
        <v>2.56</v>
      </c>
      <c r="C28" s="214">
        <v>2.59</v>
      </c>
      <c r="D28" s="137">
        <v>-2.9999999999999805E-2</v>
      </c>
      <c r="E28" s="144">
        <v>-1.1583011583011509</v>
      </c>
      <c r="F28" s="215"/>
    </row>
    <row r="29" spans="1:11" ht="13.5" customHeight="1" x14ac:dyDescent="0.25">
      <c r="A29" s="35" t="s">
        <v>177</v>
      </c>
      <c r="B29" s="162">
        <v>-0.11</v>
      </c>
      <c r="C29" s="91">
        <v>0.06</v>
      </c>
      <c r="D29" s="139">
        <v>-0.16999999999999998</v>
      </c>
      <c r="E29" s="144" t="s">
        <v>141</v>
      </c>
      <c r="F29" s="207"/>
    </row>
    <row r="30" spans="1:11" ht="14.5" x14ac:dyDescent="0.25">
      <c r="A30" s="35" t="s">
        <v>167</v>
      </c>
      <c r="B30" s="162">
        <v>2.4500000000000002</v>
      </c>
      <c r="C30" s="163">
        <v>2.65</v>
      </c>
      <c r="D30" s="143">
        <v>-0.19676711947328984</v>
      </c>
      <c r="E30" s="144">
        <v>-7.4365889234025939</v>
      </c>
      <c r="F30" s="207"/>
    </row>
    <row r="31" spans="1:11" s="111" customFormat="1" ht="13.5" customHeight="1" x14ac:dyDescent="0.25">
      <c r="A31" s="226" t="s">
        <v>163</v>
      </c>
      <c r="B31" s="226"/>
      <c r="C31" s="226"/>
      <c r="D31" s="226"/>
      <c r="E31" s="155"/>
      <c r="F31" s="156"/>
      <c r="I31" s="135"/>
      <c r="J31" s="135"/>
      <c r="K31" s="136"/>
    </row>
    <row r="32" spans="1:11" x14ac:dyDescent="0.25">
      <c r="A32" s="227" t="s">
        <v>168</v>
      </c>
      <c r="B32" s="227"/>
      <c r="C32" s="227"/>
      <c r="D32" s="227"/>
    </row>
    <row r="33" spans="1:5" x14ac:dyDescent="0.25">
      <c r="E33" s="212"/>
    </row>
    <row r="34" spans="1:5" x14ac:dyDescent="0.25">
      <c r="D34" s="135"/>
    </row>
    <row r="35" spans="1:5" x14ac:dyDescent="0.25">
      <c r="A35" s="228"/>
      <c r="B35" s="228"/>
      <c r="C35" s="228"/>
      <c r="D35" s="228"/>
    </row>
    <row r="36" spans="1:5" x14ac:dyDescent="0.25">
      <c r="B36" s="136"/>
    </row>
    <row r="39" spans="1:5" x14ac:dyDescent="0.25">
      <c r="A39" s="228"/>
      <c r="B39" s="228"/>
      <c r="C39" s="228"/>
      <c r="D39" s="228"/>
    </row>
  </sheetData>
  <mergeCells count="6">
    <mergeCell ref="A32:D32"/>
    <mergeCell ref="A39:D39"/>
    <mergeCell ref="A35:D35"/>
    <mergeCell ref="A2:C2"/>
    <mergeCell ref="A3:C3"/>
    <mergeCell ref="A31:D31"/>
  </mergeCells>
  <printOptions gridLinesSet="0"/>
  <pageMargins left="0.75" right="0.75" top="1" bottom="1" header="0.5" footer="0.5"/>
  <pageSetup paperSize="9" scale="59" orientation="portrait" r:id="rId1"/>
  <headerFooter alignWithMargins="0">
    <oddFooter>&amp;L_x000D_&amp;1#&amp;"Aptos"&amp;10&amp;K000000 TLP:AMBER - vertraulich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58"/>
  <sheetViews>
    <sheetView showGridLines="0" topLeftCell="A16" zoomScaleNormal="100" workbookViewId="0">
      <selection activeCell="A65" sqref="A65"/>
    </sheetView>
  </sheetViews>
  <sheetFormatPr baseColWidth="10" defaultColWidth="9.26953125" defaultRowHeight="12.5" x14ac:dyDescent="0.25"/>
  <cols>
    <col min="1" max="1" width="60.26953125" style="34" customWidth="1"/>
    <col min="2" max="3" width="13.453125" style="34" customWidth="1"/>
    <col min="4" max="5" width="9.26953125" style="34" customWidth="1"/>
    <col min="6" max="16384" width="9.26953125" style="34"/>
  </cols>
  <sheetData>
    <row r="1" spans="1:5" customFormat="1" ht="35.15" customHeight="1" x14ac:dyDescent="0.25"/>
    <row r="2" spans="1:5" s="10" customFormat="1" ht="53.65" customHeight="1" x14ac:dyDescent="0.25">
      <c r="A2" s="219" t="s">
        <v>184</v>
      </c>
      <c r="B2" s="219"/>
      <c r="C2" s="219"/>
    </row>
    <row r="3" spans="1:5" customFormat="1" ht="13" x14ac:dyDescent="0.25">
      <c r="A3" s="220" t="s">
        <v>95</v>
      </c>
      <c r="B3" s="220"/>
      <c r="C3" s="220"/>
    </row>
    <row r="4" spans="1:5" ht="25.15" customHeight="1" x14ac:dyDescent="0.25">
      <c r="A4" s="39" t="s">
        <v>30</v>
      </c>
      <c r="B4" s="40">
        <v>45930</v>
      </c>
      <c r="C4" s="125">
        <v>45565</v>
      </c>
      <c r="D4" s="229"/>
      <c r="E4" s="229"/>
    </row>
    <row r="5" spans="1:5" ht="25.15" customHeight="1" x14ac:dyDescent="0.3">
      <c r="A5" s="38" t="s">
        <v>94</v>
      </c>
      <c r="B5" s="42"/>
      <c r="C5" s="73"/>
      <c r="D5" s="192"/>
      <c r="E5" s="192"/>
    </row>
    <row r="6" spans="1:5" ht="13.15" customHeight="1" x14ac:dyDescent="0.3">
      <c r="A6" s="115" t="s">
        <v>93</v>
      </c>
      <c r="B6" s="42"/>
      <c r="C6" s="73"/>
      <c r="D6" s="193"/>
      <c r="E6" s="193"/>
    </row>
    <row r="7" spans="1:5" ht="13.15" customHeight="1" x14ac:dyDescent="0.25">
      <c r="A7" s="35" t="s">
        <v>92</v>
      </c>
      <c r="B7" s="158">
        <v>310401438.16267002</v>
      </c>
      <c r="C7" s="164">
        <v>262391735.47750601</v>
      </c>
      <c r="D7" s="194"/>
      <c r="E7" s="195"/>
    </row>
    <row r="8" spans="1:5" ht="13.15" customHeight="1" x14ac:dyDescent="0.25">
      <c r="A8" s="35" t="s">
        <v>91</v>
      </c>
      <c r="B8" s="158">
        <v>5110526094.2648001</v>
      </c>
      <c r="C8" s="164">
        <v>4662675929.9119053</v>
      </c>
      <c r="D8" s="194"/>
      <c r="E8" s="195"/>
    </row>
    <row r="9" spans="1:5" ht="13.15" customHeight="1" x14ac:dyDescent="0.25">
      <c r="A9" s="35" t="s">
        <v>59</v>
      </c>
      <c r="B9" s="158">
        <v>1135399921.4400001</v>
      </c>
      <c r="C9" s="164">
        <v>1143977138.2</v>
      </c>
      <c r="D9" s="196"/>
      <c r="E9" s="195"/>
    </row>
    <row r="10" spans="1:5" ht="13.15" customHeight="1" x14ac:dyDescent="0.25">
      <c r="A10" s="35" t="s">
        <v>90</v>
      </c>
      <c r="B10" s="158">
        <v>2902006297.5</v>
      </c>
      <c r="C10" s="164">
        <v>3442156562.7200007</v>
      </c>
      <c r="D10" s="194"/>
      <c r="E10" s="195"/>
    </row>
    <row r="11" spans="1:5" ht="13.15" customHeight="1" x14ac:dyDescent="0.25">
      <c r="A11" s="35" t="s">
        <v>89</v>
      </c>
      <c r="B11" s="158">
        <v>33556580.530649401</v>
      </c>
      <c r="C11" s="164">
        <v>31067940.037471998</v>
      </c>
      <c r="D11" s="194"/>
      <c r="E11" s="195"/>
    </row>
    <row r="12" spans="1:5" ht="13.15" customHeight="1" x14ac:dyDescent="0.25">
      <c r="A12" s="35" t="s">
        <v>88</v>
      </c>
      <c r="B12" s="158">
        <v>142886966.86104599</v>
      </c>
      <c r="C12" s="164">
        <v>157465690.661035</v>
      </c>
      <c r="D12" s="194"/>
      <c r="E12" s="195"/>
    </row>
    <row r="13" spans="1:5" ht="13.15" customHeight="1" x14ac:dyDescent="0.3">
      <c r="A13" s="35" t="s">
        <v>1</v>
      </c>
      <c r="B13" s="157">
        <v>9634777298.7591496</v>
      </c>
      <c r="C13" s="165">
        <v>9699734997.0079098</v>
      </c>
      <c r="D13" s="197"/>
      <c r="E13" s="198"/>
    </row>
    <row r="14" spans="1:5" ht="13.15" customHeight="1" x14ac:dyDescent="0.3">
      <c r="A14" s="115" t="s">
        <v>87</v>
      </c>
      <c r="B14" s="42"/>
      <c r="C14" s="73"/>
      <c r="D14" s="199"/>
      <c r="E14" s="199"/>
    </row>
    <row r="15" spans="1:5" ht="13.15" customHeight="1" x14ac:dyDescent="0.25">
      <c r="A15" s="35" t="s">
        <v>86</v>
      </c>
      <c r="B15" s="158">
        <v>86472164.6131652</v>
      </c>
      <c r="C15" s="164">
        <v>116156513.570262</v>
      </c>
      <c r="D15" s="194"/>
      <c r="E15" s="195"/>
    </row>
    <row r="16" spans="1:5" ht="13.15" customHeight="1" x14ac:dyDescent="0.25">
      <c r="A16" s="35" t="s">
        <v>85</v>
      </c>
      <c r="B16" s="158">
        <v>6061551.9199999999</v>
      </c>
      <c r="C16" s="164">
        <v>7797262.8933548247</v>
      </c>
      <c r="D16" s="194"/>
      <c r="E16" s="195"/>
    </row>
    <row r="17" spans="1:6" ht="13.15" customHeight="1" x14ac:dyDescent="0.25">
      <c r="A17" s="35" t="s">
        <v>142</v>
      </c>
      <c r="B17" s="158">
        <v>435473513.86514097</v>
      </c>
      <c r="C17" s="164">
        <v>837132663.31914628</v>
      </c>
      <c r="D17" s="194"/>
      <c r="E17" s="195"/>
    </row>
    <row r="18" spans="1:6" ht="13.15" customHeight="1" x14ac:dyDescent="0.25">
      <c r="A18" s="35" t="s">
        <v>84</v>
      </c>
      <c r="B18" s="158">
        <v>187080950.16</v>
      </c>
      <c r="C18" s="164">
        <v>171959121.05828401</v>
      </c>
      <c r="D18" s="194"/>
      <c r="E18" s="195"/>
    </row>
    <row r="19" spans="1:6" ht="13.15" customHeight="1" x14ac:dyDescent="0.25">
      <c r="A19" s="35" t="s">
        <v>83</v>
      </c>
      <c r="B19" s="158">
        <v>89755023.372160807</v>
      </c>
      <c r="C19" s="164">
        <v>78763418.435768992</v>
      </c>
      <c r="D19" s="194"/>
      <c r="E19" s="195"/>
    </row>
    <row r="20" spans="1:6" ht="13.15" customHeight="1" x14ac:dyDescent="0.25">
      <c r="A20" s="35" t="s">
        <v>179</v>
      </c>
      <c r="B20" s="158">
        <v>606131224.90999997</v>
      </c>
      <c r="C20" s="164">
        <v>2007372.57</v>
      </c>
      <c r="D20" s="194"/>
      <c r="E20" s="195"/>
    </row>
    <row r="21" spans="1:6" ht="13.15" customHeight="1" x14ac:dyDescent="0.3">
      <c r="A21" s="35"/>
      <c r="B21" s="166">
        <v>1410974428.8404701</v>
      </c>
      <c r="C21" s="164">
        <v>1213816351.8468201</v>
      </c>
      <c r="D21" s="194"/>
      <c r="E21" s="195"/>
    </row>
    <row r="22" spans="1:6" ht="13.15" customHeight="1" x14ac:dyDescent="0.3">
      <c r="A22" s="38" t="s">
        <v>19</v>
      </c>
      <c r="B22" s="157">
        <v>11045754081.800699</v>
      </c>
      <c r="C22" s="165">
        <v>10913551417.332001</v>
      </c>
      <c r="D22" s="197"/>
      <c r="E22" s="198"/>
    </row>
    <row r="23" spans="1:6" ht="13.15" customHeight="1" x14ac:dyDescent="0.25">
      <c r="A23" s="37" t="s">
        <v>1</v>
      </c>
      <c r="B23" s="73"/>
      <c r="C23" s="73"/>
      <c r="D23" s="193"/>
      <c r="E23" s="193"/>
      <c r="F23" s="41"/>
    </row>
    <row r="24" spans="1:6" ht="13.15" customHeight="1" x14ac:dyDescent="0.3">
      <c r="A24" s="38" t="s">
        <v>82</v>
      </c>
      <c r="B24" s="42"/>
      <c r="C24" s="73"/>
      <c r="D24" s="193"/>
      <c r="E24" s="193"/>
    </row>
    <row r="25" spans="1:6" ht="13.15" customHeight="1" x14ac:dyDescent="0.3">
      <c r="A25" s="115" t="s">
        <v>81</v>
      </c>
      <c r="B25" s="208">
        <v>329999999.66074002</v>
      </c>
      <c r="C25" s="210">
        <v>329999999.66102099</v>
      </c>
      <c r="D25" s="200"/>
      <c r="E25" s="200"/>
    </row>
    <row r="26" spans="1:6" ht="13.15" customHeight="1" x14ac:dyDescent="0.25">
      <c r="A26" s="37" t="s">
        <v>80</v>
      </c>
      <c r="B26" s="208">
        <v>255717577.510492</v>
      </c>
      <c r="C26" s="210">
        <v>255381062.19049099</v>
      </c>
      <c r="D26" s="200"/>
      <c r="E26" s="195"/>
    </row>
    <row r="27" spans="1:6" ht="13.15" customHeight="1" x14ac:dyDescent="0.25">
      <c r="A27" s="37" t="s">
        <v>79</v>
      </c>
      <c r="B27" s="208">
        <v>3961652757.2899299</v>
      </c>
      <c r="C27" s="210">
        <v>3685402397.5876698</v>
      </c>
      <c r="D27" s="194"/>
      <c r="E27" s="195"/>
    </row>
    <row r="28" spans="1:6" ht="13.15" customHeight="1" x14ac:dyDescent="0.25">
      <c r="A28" s="37" t="s">
        <v>78</v>
      </c>
      <c r="B28" s="208">
        <v>1785978546.5320699</v>
      </c>
      <c r="C28" s="210">
        <v>2152171252.4919701</v>
      </c>
      <c r="D28" s="196"/>
      <c r="E28" s="195"/>
    </row>
    <row r="29" spans="1:6" ht="13.15" customHeight="1" x14ac:dyDescent="0.25">
      <c r="A29" s="37" t="s">
        <v>77</v>
      </c>
      <c r="B29" s="208">
        <v>12147400.548691301</v>
      </c>
      <c r="C29" s="210">
        <v>9354140.2471377794</v>
      </c>
      <c r="D29" s="194"/>
      <c r="E29" s="195"/>
    </row>
    <row r="30" spans="1:6" ht="13.15" customHeight="1" x14ac:dyDescent="0.25">
      <c r="A30" s="37" t="s">
        <v>76</v>
      </c>
      <c r="B30" s="208">
        <v>-17174505.649999999</v>
      </c>
      <c r="C30" s="210">
        <v>-17469362.329999998</v>
      </c>
      <c r="D30" s="200"/>
      <c r="E30" s="195"/>
    </row>
    <row r="31" spans="1:6" ht="13.15" customHeight="1" x14ac:dyDescent="0.25">
      <c r="A31" s="37" t="s">
        <v>75</v>
      </c>
      <c r="B31" s="208">
        <v>6328321775.8931303</v>
      </c>
      <c r="C31" s="210">
        <v>6414839489.8482904</v>
      </c>
      <c r="D31" s="194"/>
      <c r="E31" s="195"/>
    </row>
    <row r="32" spans="1:6" ht="13.15" customHeight="1" x14ac:dyDescent="0.25">
      <c r="A32" s="35" t="s">
        <v>74</v>
      </c>
      <c r="B32" s="208">
        <v>330498671.40643001</v>
      </c>
      <c r="C32" s="210">
        <v>315734638.06378198</v>
      </c>
      <c r="D32" s="194"/>
      <c r="E32" s="195"/>
    </row>
    <row r="33" spans="1:5" ht="13.15" customHeight="1" x14ac:dyDescent="0.3">
      <c r="A33" s="35" t="s">
        <v>73</v>
      </c>
      <c r="B33" s="209">
        <v>6658820447.2995501</v>
      </c>
      <c r="C33" s="211">
        <v>6730574127.9120703</v>
      </c>
      <c r="D33" s="201"/>
      <c r="E33" s="198"/>
    </row>
    <row r="34" spans="1:5" ht="13.15" customHeight="1" x14ac:dyDescent="0.3">
      <c r="A34" s="35" t="s">
        <v>1</v>
      </c>
      <c r="B34" s="11"/>
      <c r="C34" s="68"/>
      <c r="D34" s="202"/>
      <c r="E34" s="202"/>
    </row>
    <row r="35" spans="1:5" ht="13.15" customHeight="1" x14ac:dyDescent="0.3">
      <c r="A35" s="115" t="s">
        <v>72</v>
      </c>
      <c r="B35" s="157">
        <v>1199864988.4000001</v>
      </c>
      <c r="C35" s="165">
        <v>987849868.58999097</v>
      </c>
      <c r="D35" s="201"/>
      <c r="E35" s="198"/>
    </row>
    <row r="36" spans="1:5" ht="13.15" customHeight="1" x14ac:dyDescent="0.25">
      <c r="A36" s="35" t="s">
        <v>71</v>
      </c>
      <c r="B36" s="167">
        <v>708780307.31679595</v>
      </c>
      <c r="C36" s="164">
        <v>766256306.77310705</v>
      </c>
      <c r="D36" s="194"/>
      <c r="E36" s="195"/>
    </row>
    <row r="37" spans="1:5" ht="13.15" customHeight="1" x14ac:dyDescent="0.25">
      <c r="A37" s="35" t="s">
        <v>70</v>
      </c>
      <c r="B37" s="158">
        <v>367557036.26191002</v>
      </c>
      <c r="C37" s="164">
        <v>394640179.04865098</v>
      </c>
      <c r="D37" s="194"/>
      <c r="E37" s="195"/>
    </row>
    <row r="38" spans="1:5" ht="13.15" customHeight="1" x14ac:dyDescent="0.25">
      <c r="A38" s="35" t="s">
        <v>69</v>
      </c>
      <c r="B38" s="158">
        <v>785948768.11844003</v>
      </c>
      <c r="C38" s="164">
        <v>726086167.88965797</v>
      </c>
      <c r="D38" s="194"/>
      <c r="E38" s="195"/>
    </row>
    <row r="39" spans="1:5" ht="13.15" customHeight="1" x14ac:dyDescent="0.25">
      <c r="A39" s="35" t="s">
        <v>68</v>
      </c>
      <c r="B39" s="158">
        <v>98711634.584275901</v>
      </c>
      <c r="C39" s="164">
        <v>83779871.683994904</v>
      </c>
      <c r="D39" s="194"/>
      <c r="E39" s="195"/>
    </row>
    <row r="40" spans="1:5" ht="13.15" customHeight="1" x14ac:dyDescent="0.25">
      <c r="A40" s="35" t="s">
        <v>67</v>
      </c>
      <c r="B40" s="158">
        <v>3160862734.6814198</v>
      </c>
      <c r="C40" s="164">
        <v>2958612393.9854002</v>
      </c>
      <c r="D40" s="194"/>
      <c r="E40" s="195"/>
    </row>
    <row r="41" spans="1:5" ht="13.15" customHeight="1" x14ac:dyDescent="0.3">
      <c r="A41" s="35" t="s">
        <v>1</v>
      </c>
      <c r="B41" s="11"/>
      <c r="C41" s="68"/>
      <c r="D41" s="202"/>
      <c r="E41" s="202"/>
    </row>
    <row r="42" spans="1:5" ht="13.15" customHeight="1" x14ac:dyDescent="0.3">
      <c r="A42" s="115" t="s">
        <v>66</v>
      </c>
      <c r="B42" s="11"/>
      <c r="C42" s="68"/>
      <c r="D42" s="203"/>
      <c r="E42" s="203"/>
    </row>
    <row r="43" spans="1:5" ht="13.15" customHeight="1" x14ac:dyDescent="0.3">
      <c r="A43" s="35" t="s">
        <v>65</v>
      </c>
      <c r="B43" s="157">
        <v>22933511.5100004</v>
      </c>
      <c r="C43" s="165">
        <v>126073441.19</v>
      </c>
      <c r="D43" s="201"/>
      <c r="E43" s="198"/>
    </row>
    <row r="44" spans="1:5" ht="13.15" customHeight="1" x14ac:dyDescent="0.25">
      <c r="A44" s="35" t="s">
        <v>64</v>
      </c>
      <c r="B44" s="158">
        <v>14303573.4176438</v>
      </c>
      <c r="C44" s="164">
        <v>24452833.194443259</v>
      </c>
      <c r="D44" s="194"/>
      <c r="E44" s="195"/>
    </row>
    <row r="45" spans="1:5" ht="13.15" customHeight="1" x14ac:dyDescent="0.25">
      <c r="A45" s="35" t="s">
        <v>63</v>
      </c>
      <c r="B45" s="158">
        <v>427420787.87593102</v>
      </c>
      <c r="C45" s="164">
        <v>495326677.95513397</v>
      </c>
      <c r="D45" s="194"/>
      <c r="E45" s="195"/>
    </row>
    <row r="46" spans="1:5" ht="13.15" customHeight="1" x14ac:dyDescent="0.25">
      <c r="A46" s="35" t="s">
        <v>62</v>
      </c>
      <c r="B46" s="158">
        <v>111289959.090694</v>
      </c>
      <c r="C46" s="164">
        <v>126137690.761314</v>
      </c>
      <c r="D46" s="194"/>
      <c r="E46" s="195"/>
    </row>
    <row r="47" spans="1:5" x14ac:dyDescent="0.25">
      <c r="A47" s="35" t="s">
        <v>61</v>
      </c>
      <c r="B47" s="158">
        <v>438372301.59387499</v>
      </c>
      <c r="C47" s="164">
        <v>451874251.44869256</v>
      </c>
      <c r="D47" s="194"/>
      <c r="E47" s="195"/>
    </row>
    <row r="48" spans="1:5" ht="14.5" x14ac:dyDescent="0.25">
      <c r="A48" s="35" t="s">
        <v>180</v>
      </c>
      <c r="B48" s="158">
        <v>211750765.63</v>
      </c>
      <c r="C48" s="164">
        <v>500000</v>
      </c>
      <c r="D48" s="194"/>
      <c r="E48" s="195"/>
    </row>
    <row r="49" spans="1:8" ht="13" x14ac:dyDescent="0.3">
      <c r="A49" s="70" t="s">
        <v>1</v>
      </c>
      <c r="B49" s="166">
        <v>1226070899.11814</v>
      </c>
      <c r="C49" s="168">
        <v>1224364894.5495801</v>
      </c>
      <c r="D49" s="201"/>
      <c r="E49" s="198"/>
    </row>
    <row r="50" spans="1:8" ht="13" x14ac:dyDescent="0.3">
      <c r="A50" s="38" t="s">
        <v>60</v>
      </c>
      <c r="B50" s="166">
        <v>11045754081.0991</v>
      </c>
      <c r="C50" s="168">
        <v>10913551416.4471</v>
      </c>
      <c r="D50" s="201"/>
      <c r="E50" s="198"/>
    </row>
    <row r="51" spans="1:8" x14ac:dyDescent="0.25">
      <c r="A51" s="226" t="s">
        <v>181</v>
      </c>
      <c r="B51" s="226"/>
      <c r="C51" s="226"/>
      <c r="D51" s="226"/>
      <c r="E51" s="226"/>
    </row>
    <row r="52" spans="1:8" x14ac:dyDescent="0.25">
      <c r="A52" s="227" t="s">
        <v>182</v>
      </c>
      <c r="B52" s="227"/>
      <c r="C52" s="227"/>
      <c r="D52" s="227"/>
      <c r="E52" s="227"/>
    </row>
    <row r="54" spans="1:8" x14ac:dyDescent="0.25">
      <c r="A54" s="228"/>
      <c r="B54" s="228"/>
      <c r="C54" s="228"/>
      <c r="D54" s="228"/>
    </row>
    <row r="58" spans="1:8" x14ac:dyDescent="0.25">
      <c r="A58" s="228"/>
      <c r="B58" s="228"/>
      <c r="C58" s="228"/>
      <c r="D58" s="228"/>
      <c r="E58" s="228"/>
      <c r="F58" s="228"/>
      <c r="G58" s="228"/>
      <c r="H58" s="228"/>
    </row>
  </sheetData>
  <mergeCells count="7">
    <mergeCell ref="A54:D54"/>
    <mergeCell ref="A58:H58"/>
    <mergeCell ref="D4:E4"/>
    <mergeCell ref="A2:C2"/>
    <mergeCell ref="A3:C3"/>
    <mergeCell ref="A51:E51"/>
    <mergeCell ref="A52:E52"/>
  </mergeCells>
  <printOptions gridLinesSet="0"/>
  <pageMargins left="0.75" right="0.75" top="1" bottom="1" header="0.5" footer="0.5"/>
  <pageSetup paperSize="9" scale="65" orientation="portrait" r:id="rId1"/>
  <headerFooter alignWithMargins="0">
    <oddFooter>&amp;L_x000D_&amp;1#&amp;"Aptos"&amp;10&amp;K000000 TLP:AMBER - vertraulich</oddFooter>
  </headerFooter>
  <drawing r:id="rId2"/>
</worksheet>
</file>

<file path=docMetadata/LabelInfo.xml><?xml version="1.0" encoding="utf-8"?>
<clbl:labelList xmlns:clbl="http://schemas.microsoft.com/office/2020/mipLabelMetadata">
  <clbl:label id="{2d8b24e5-b9a4-4e15-ba29-0d61d2b19ad1}" enabled="1" method="Standard" siteId="{7d463204-c9c5-402a-a1c6-f7bbe8e5ee14}"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Energy business indicators</vt:lpstr>
      <vt:lpstr>Segment Energy</vt:lpstr>
      <vt:lpstr>Segment Generation</vt:lpstr>
      <vt:lpstr>Segment Networks</vt:lpstr>
      <vt:lpstr>Segment South East Europe</vt:lpstr>
      <vt:lpstr>Segment Environment</vt:lpstr>
      <vt:lpstr>Segment All Other</vt:lpstr>
      <vt:lpstr>Statement of operations</vt:lpstr>
      <vt:lpstr>Statement of financial position</vt:lpstr>
      <vt:lpstr>Statement of cash flows</vt:lpstr>
      <vt:lpstr>at Equity</vt:lpstr>
    </vt:vector>
  </TitlesOfParts>
  <Company>EVN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Aktionärsbrief 2. Quartal 2012/13</dc:title>
  <dc:subject>Aktionärsbrief 2. Quartal 2012/13</dc:subject>
  <dc:creator>EVN</dc:creator>
  <cp:lastModifiedBy>Kallina Sarah</cp:lastModifiedBy>
  <cp:lastPrinted>2024-05-28T08:49:00Z</cp:lastPrinted>
  <dcterms:created xsi:type="dcterms:W3CDTF">2013-05-23T13:36:00Z</dcterms:created>
  <dcterms:modified xsi:type="dcterms:W3CDTF">2025-12-05T07:39:57Z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